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三亚学院后勤保障处保洁卫生工具用品采购项目清单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8" name="ID_F8F8BEB1D14246C2914C0FEC4CD6C794" descr="1719384933014"/>
        <xdr:cNvPicPr/>
      </xdr:nvPicPr>
      <xdr:blipFill>
        <a:blip r:embed="rId1"/>
        <a:stretch>
          <a:fillRect/>
        </a:stretch>
      </xdr:blipFill>
      <xdr:spPr>
        <a:xfrm>
          <a:off x="0" y="0"/>
          <a:ext cx="4714875" cy="4029075"/>
        </a:xfrm>
        <a:prstGeom prst="rect">
          <a:avLst/>
        </a:prstGeom>
      </xdr:spPr>
    </xdr:pic>
  </etc:cellImage>
  <etc:cellImage>
    <xdr:pic>
      <xdr:nvPicPr>
        <xdr:cNvPr id="10" name="ID_4E63787CAEC14AE88C171C4801927816" descr="赵寒 2024-03-19 14-12-09"/>
        <xdr:cNvPicPr/>
      </xdr:nvPicPr>
      <xdr:blipFill>
        <a:blip r:embed="rId2"/>
        <a:stretch>
          <a:fillRect/>
        </a:stretch>
      </xdr:blipFill>
      <xdr:spPr>
        <a:xfrm>
          <a:off x="0" y="0"/>
          <a:ext cx="7542530" cy="10058400"/>
        </a:xfrm>
        <a:prstGeom prst="rect">
          <a:avLst/>
        </a:prstGeom>
      </xdr:spPr>
    </xdr:pic>
  </etc:cellImage>
  <etc:cellImage>
    <xdr:pic>
      <xdr:nvPicPr>
        <xdr:cNvPr id="7" name="ID_9A8172107E9D4D72972416146A5C8C10" descr="1719384666353"/>
        <xdr:cNvPicPr/>
      </xdr:nvPicPr>
      <xdr:blipFill>
        <a:blip r:embed="rId3"/>
        <a:stretch>
          <a:fillRect/>
        </a:stretch>
      </xdr:blipFill>
      <xdr:spPr>
        <a:xfrm>
          <a:off x="0" y="0"/>
          <a:ext cx="3495675" cy="4076700"/>
        </a:xfrm>
        <a:prstGeom prst="rect">
          <a:avLst/>
        </a:prstGeom>
      </xdr:spPr>
    </xdr:pic>
  </etc:cellImage>
  <etc:cellImage>
    <xdr:pic>
      <xdr:nvPicPr>
        <xdr:cNvPr id="3" name="ID_BC3A00C8E56245C8AB4EA957220EF43F" descr="1719382944396"/>
        <xdr:cNvPicPr/>
      </xdr:nvPicPr>
      <xdr:blipFill>
        <a:blip r:embed="rId4"/>
        <a:stretch>
          <a:fillRect/>
        </a:stretch>
      </xdr:blipFill>
      <xdr:spPr>
        <a:xfrm>
          <a:off x="0" y="0"/>
          <a:ext cx="3981450" cy="3943350"/>
        </a:xfrm>
        <a:prstGeom prst="rect">
          <a:avLst/>
        </a:prstGeom>
      </xdr:spPr>
    </xdr:pic>
  </etc:cellImage>
  <etc:cellImage>
    <xdr:pic>
      <xdr:nvPicPr>
        <xdr:cNvPr id="9" name="ID_61ABF2326FC446DE9CF9C85DA0CA5ED1" descr="1719385140731"/>
        <xdr:cNvPicPr/>
      </xdr:nvPicPr>
      <xdr:blipFill>
        <a:blip r:embed="rId5"/>
        <a:stretch>
          <a:fillRect/>
        </a:stretch>
      </xdr:blipFill>
      <xdr:spPr>
        <a:xfrm>
          <a:off x="0" y="0"/>
          <a:ext cx="4429125" cy="4400550"/>
        </a:xfrm>
        <a:prstGeom prst="rect">
          <a:avLst/>
        </a:prstGeom>
      </xdr:spPr>
    </xdr:pic>
  </etc:cellImage>
  <etc:cellImage>
    <xdr:pic>
      <xdr:nvPicPr>
        <xdr:cNvPr id="2" name="ID_C3336AC0A39747928DF45A9ACB312D1A" descr="b60497743d6b5d4f3bb550cf3fcdadf"/>
        <xdr:cNvPicPr/>
      </xdr:nvPicPr>
      <xdr:blipFill>
        <a:blip r:embed="rId6"/>
        <a:stretch>
          <a:fillRect/>
        </a:stretch>
      </xdr:blipFill>
      <xdr:spPr>
        <a:xfrm>
          <a:off x="0" y="0"/>
          <a:ext cx="5838825" cy="5534025"/>
        </a:xfrm>
        <a:prstGeom prst="rect">
          <a:avLst/>
        </a:prstGeom>
      </xdr:spPr>
    </xdr:pic>
  </etc:cellImage>
  <etc:cellImage>
    <xdr:pic>
      <xdr:nvPicPr>
        <xdr:cNvPr id="4" name="ID_04602B0B850F4CA38454AF454469BB5A" descr="1719383222545(1)"/>
        <xdr:cNvPicPr/>
      </xdr:nvPicPr>
      <xdr:blipFill>
        <a:blip r:embed="rId7"/>
        <a:stretch>
          <a:fillRect/>
        </a:stretch>
      </xdr:blipFill>
      <xdr:spPr>
        <a:xfrm>
          <a:off x="0" y="0"/>
          <a:ext cx="3914775" cy="3914775"/>
        </a:xfrm>
        <a:prstGeom prst="rect">
          <a:avLst/>
        </a:prstGeom>
      </xdr:spPr>
    </xdr:pic>
  </etc:cellImage>
  <etc:cellImage>
    <xdr:pic>
      <xdr:nvPicPr>
        <xdr:cNvPr id="6" name="ID_1B939420A957409189D06A97F932C880" descr="1719383737406"/>
        <xdr:cNvPicPr/>
      </xdr:nvPicPr>
      <xdr:blipFill>
        <a:blip r:embed="rId8"/>
        <a:stretch>
          <a:fillRect/>
        </a:stretch>
      </xdr:blipFill>
      <xdr:spPr>
        <a:xfrm>
          <a:off x="0" y="0"/>
          <a:ext cx="4343400" cy="4086225"/>
        </a:xfrm>
        <a:prstGeom prst="rect">
          <a:avLst/>
        </a:prstGeom>
      </xdr:spPr>
    </xdr:pic>
  </etc:cellImage>
  <etc:cellImage>
    <xdr:pic>
      <xdr:nvPicPr>
        <xdr:cNvPr id="15" name="ID_1A43AE63FFB349D486ACEFCA6192D056" descr="1719394266003"/>
        <xdr:cNvPicPr/>
      </xdr:nvPicPr>
      <xdr:blipFill>
        <a:blip r:embed="rId9"/>
        <a:stretch>
          <a:fillRect/>
        </a:stretch>
      </xdr:blipFill>
      <xdr:spPr>
        <a:xfrm>
          <a:off x="0" y="0"/>
          <a:ext cx="3981450" cy="3905250"/>
        </a:xfrm>
        <a:prstGeom prst="rect">
          <a:avLst/>
        </a:prstGeom>
      </xdr:spPr>
    </xdr:pic>
  </etc:cellImage>
  <etc:cellImage>
    <xdr:pic>
      <xdr:nvPicPr>
        <xdr:cNvPr id="12" name="ID_426AB90E946B43879B28F0067BE62B58" descr="1719394107363"/>
        <xdr:cNvPicPr/>
      </xdr:nvPicPr>
      <xdr:blipFill>
        <a:blip r:embed="rId10"/>
        <a:stretch>
          <a:fillRect/>
        </a:stretch>
      </xdr:blipFill>
      <xdr:spPr>
        <a:xfrm>
          <a:off x="0" y="0"/>
          <a:ext cx="2724150" cy="4086225"/>
        </a:xfrm>
        <a:prstGeom prst="rect">
          <a:avLst/>
        </a:prstGeom>
      </xdr:spPr>
    </xdr:pic>
  </etc:cellImage>
  <etc:cellImage>
    <xdr:pic>
      <xdr:nvPicPr>
        <xdr:cNvPr id="14" name="ID_C394E26EDC114255947F8BD1807CF729" descr="1719394155306"/>
        <xdr:cNvPicPr/>
      </xdr:nvPicPr>
      <xdr:blipFill>
        <a:blip r:embed="rId11"/>
        <a:stretch>
          <a:fillRect/>
        </a:stretch>
      </xdr:blipFill>
      <xdr:spPr>
        <a:xfrm>
          <a:off x="0" y="0"/>
          <a:ext cx="2628900" cy="3952875"/>
        </a:xfrm>
        <a:prstGeom prst="rect">
          <a:avLst/>
        </a:prstGeom>
      </xdr:spPr>
    </xdr:pic>
  </etc:cellImage>
  <etc:cellImage>
    <xdr:pic>
      <xdr:nvPicPr>
        <xdr:cNvPr id="18" name="ID_A799F62885F348FE9BAD0E8B0E153C7A" descr="1719394395211"/>
        <xdr:cNvPicPr/>
      </xdr:nvPicPr>
      <xdr:blipFill>
        <a:blip r:embed="rId12"/>
        <a:stretch>
          <a:fillRect/>
        </a:stretch>
      </xdr:blipFill>
      <xdr:spPr>
        <a:xfrm>
          <a:off x="0" y="0"/>
          <a:ext cx="3924300" cy="3829050"/>
        </a:xfrm>
        <a:prstGeom prst="rect">
          <a:avLst/>
        </a:prstGeom>
      </xdr:spPr>
    </xdr:pic>
  </etc:cellImage>
  <etc:cellImage>
    <xdr:pic>
      <xdr:nvPicPr>
        <xdr:cNvPr id="19" name="ID_649D8152D8A04137B990417A8ACA90E7" descr="1719394431260(1)"/>
        <xdr:cNvPicPr/>
      </xdr:nvPicPr>
      <xdr:blipFill>
        <a:blip r:embed="rId13"/>
        <a:stretch>
          <a:fillRect/>
        </a:stretch>
      </xdr:blipFill>
      <xdr:spPr>
        <a:xfrm>
          <a:off x="0" y="0"/>
          <a:ext cx="3943350" cy="3876675"/>
        </a:xfrm>
        <a:prstGeom prst="rect">
          <a:avLst/>
        </a:prstGeom>
      </xdr:spPr>
    </xdr:pic>
  </etc:cellImage>
  <etc:cellImage>
    <xdr:pic>
      <xdr:nvPicPr>
        <xdr:cNvPr id="23" name="ID_7EEB3C804C3A4D0F81BBAEAC337E0EC2" descr="1719394584188"/>
        <xdr:cNvPicPr/>
      </xdr:nvPicPr>
      <xdr:blipFill>
        <a:blip r:embed="rId14"/>
        <a:stretch>
          <a:fillRect/>
        </a:stretch>
      </xdr:blipFill>
      <xdr:spPr>
        <a:xfrm>
          <a:off x="0" y="0"/>
          <a:ext cx="3438525" cy="3448050"/>
        </a:xfrm>
        <a:prstGeom prst="rect">
          <a:avLst/>
        </a:prstGeom>
      </xdr:spPr>
    </xdr:pic>
  </etc:cellImage>
  <etc:cellImage>
    <xdr:pic>
      <xdr:nvPicPr>
        <xdr:cNvPr id="5" name="ID_C8025DB711EC406C93E5BB4C96C9F687" descr="1712e0e1eba6c58a99bae9f87f7a1d3"/>
        <xdr:cNvPicPr/>
      </xdr:nvPicPr>
      <xdr:blipFill>
        <a:blip r:embed="rId15"/>
        <a:stretch>
          <a:fillRect/>
        </a:stretch>
      </xdr:blipFill>
      <xdr:spPr>
        <a:xfrm>
          <a:off x="0" y="0"/>
          <a:ext cx="10058400" cy="1004189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<sst xmlns="http://schemas.openxmlformats.org/spreadsheetml/2006/main" count="314" uniqueCount="225">
  <si>
    <t>附件一：三亚学院后勤保障处保洁工具用品采购清单</t>
  </si>
  <si>
    <t>序号</t>
  </si>
  <si>
    <t>名称</t>
  </si>
  <si>
    <t>参考品牌</t>
  </si>
  <si>
    <t>规格</t>
  </si>
  <si>
    <t>暂估数量</t>
  </si>
  <si>
    <t>单位</t>
  </si>
  <si>
    <t>参考照片</t>
  </si>
  <si>
    <t>晾衣杆</t>
  </si>
  <si>
    <t>木柄长150cm，塑料钩</t>
  </si>
  <si>
    <t>个</t>
  </si>
  <si>
    <t>包含社区六件套</t>
  </si>
  <si>
    <t>垃圾篓</t>
  </si>
  <si>
    <t>口径23cm，高23cm</t>
  </si>
  <si>
    <t>马桶刷</t>
  </si>
  <si>
    <t>美丽雅/惠象/海斯迪克</t>
  </si>
  <si>
    <t>长度15公分</t>
  </si>
  <si>
    <t>垃圾铲</t>
  </si>
  <si>
    <t>铁皮/塑料  23*23，木把手65cm</t>
  </si>
  <si>
    <t>胶扫把</t>
  </si>
  <si>
    <t>宽（加厚）30cm，柄长100cm</t>
  </si>
  <si>
    <t>把</t>
  </si>
  <si>
    <t>圆拖把</t>
  </si>
  <si>
    <t>圆头，棉线长34厘米，柄长120cm</t>
  </si>
  <si>
    <t>大竹扫把</t>
  </si>
  <si>
    <t>毛长70*50，竹柄150cm</t>
  </si>
  <si>
    <t>竹扫把</t>
  </si>
  <si>
    <t>竹子，硬枝，竹长70*50，竹柄150cm</t>
  </si>
  <si>
    <t>芒扫把</t>
  </si>
  <si>
    <t>毛底长45cm，柄长90cm</t>
  </si>
  <si>
    <t>方头拖把</t>
  </si>
  <si>
    <t>方头，棉线长34厘米，柄长120cm</t>
  </si>
  <si>
    <t>地刷</t>
  </si>
  <si>
    <t>硬毛地刷25.5*3.7cm，毛长8cm，柄长96cm</t>
  </si>
  <si>
    <t>垃圾夹拾物器</t>
  </si>
  <si>
    <t>柄长83CM</t>
  </si>
  <si>
    <t>竹扒</t>
  </si>
  <si>
    <t>35cm*50cm，12齿，竹柄长140cm</t>
  </si>
  <si>
    <t>铁扒</t>
  </si>
  <si>
    <t>34.5cm*13.5cm，11齿，柄长140cm</t>
  </si>
  <si>
    <t>塑料扒</t>
  </si>
  <si>
    <t>34cm*36cm，12齿齿深8cm，柄长140cm</t>
  </si>
  <si>
    <t>尘推60</t>
  </si>
  <si>
    <t>万里龙/海斯迪克/兰诗/白云</t>
  </si>
  <si>
    <t xml:space="preserve">棉线，杆长136*18*17cm
60尘推头60*34*41cm（加厚60，含架子）
</t>
  </si>
  <si>
    <t>套</t>
  </si>
  <si>
    <t>尘推布60</t>
  </si>
  <si>
    <t>60公分尘推罩60*34*41cm（加厚60）</t>
  </si>
  <si>
    <t>条</t>
  </si>
  <si>
    <t>尘推90</t>
  </si>
  <si>
    <t xml:space="preserve">棉线，杆长136*18*17cm
尘推头90*34*28cm（加厚90，含架子）
</t>
  </si>
  <si>
    <t>尘推布90</t>
  </si>
  <si>
    <t>90公分尘推罩90*34*28cm（加厚90）</t>
  </si>
  <si>
    <t>钢丝球</t>
  </si>
  <si>
    <t>妙洁/3M思高/海斯迪克</t>
  </si>
  <si>
    <t>直径7cm，重20g</t>
  </si>
  <si>
    <t>毛巾</t>
  </si>
  <si>
    <t>安格/海斯迪克/金诗洛</t>
  </si>
  <si>
    <t>不掉毛，25*70cm</t>
  </si>
  <si>
    <t>不锈钢玻璃刮</t>
  </si>
  <si>
    <t>安格/益美得/超宝</t>
  </si>
  <si>
    <t>不锈钢刮板、刮条皆35cm，夹子</t>
  </si>
  <si>
    <t>玻璃清洁伸缩杆（1.2米）</t>
  </si>
  <si>
    <t>安格/科力邦/盛方拓</t>
  </si>
  <si>
    <t>通用杆，1.2米</t>
  </si>
  <si>
    <t>根</t>
  </si>
  <si>
    <t>玻璃清洁伸缩杆（2.4米）</t>
  </si>
  <si>
    <t>通用杆，2.4米</t>
  </si>
  <si>
    <t>玻璃清洁伸缩杆（3.6米）</t>
  </si>
  <si>
    <t>通用杆，3.6米</t>
  </si>
  <si>
    <t>毛头</t>
  </si>
  <si>
    <t>安格/海斯迪克/冰禹</t>
  </si>
  <si>
    <t>T形架35*16CM，毛头35cm</t>
  </si>
  <si>
    <t>玻璃铲刀</t>
  </si>
  <si>
    <t>安格/惠寻/冰禹</t>
  </si>
  <si>
    <t>21*10cm</t>
  </si>
  <si>
    <t>橡胶刮条</t>
  </si>
  <si>
    <t>安格/冰禹/工百利</t>
  </si>
  <si>
    <t>105CM</t>
  </si>
  <si>
    <t>玻璃清洁剂</t>
  </si>
  <si>
    <t>皓天/超宝/芳菲丽特</t>
  </si>
  <si>
    <t>3.8L</t>
  </si>
  <si>
    <t>桶</t>
  </si>
  <si>
    <t>窗户凹槽清洁刷</t>
  </si>
  <si>
    <t>新厨仕/海伊朵/乖蒂</t>
  </si>
  <si>
    <t>擦头10.6*18.2cm，擦布11.5*20cm</t>
  </si>
  <si>
    <t>只</t>
  </si>
  <si>
    <t>硅胶推水器</t>
  </si>
  <si>
    <t>康丽雅/海斯迪克/CT施达</t>
  </si>
  <si>
    <t>硅胶75cm*50mm*6mm，柄长120cm</t>
  </si>
  <si>
    <t>胶手套</t>
  </si>
  <si>
    <t>手卫安/东方红/星工</t>
  </si>
  <si>
    <t>长30cm，掌宽10cm</t>
  </si>
  <si>
    <t>副</t>
  </si>
  <si>
    <t>线手套</t>
  </si>
  <si>
    <t>星工/贸正/惠象</t>
  </si>
  <si>
    <t>长20cm，掌宽9cm</t>
  </si>
  <si>
    <t>HPPE五级防割手套</t>
  </si>
  <si>
    <t>凯宝润/富力安/盛融</t>
  </si>
  <si>
    <t>长20/22/23.5/24.5cm，掌宽11/11.5cm</t>
  </si>
  <si>
    <t>洗车海绵</t>
  </si>
  <si>
    <t>易驹/安赛瑞/冰禹</t>
  </si>
  <si>
    <t>海绵，21*11*7cm</t>
  </si>
  <si>
    <t>洗车羊毛手套</t>
  </si>
  <si>
    <t>锐格/斯铂格/金诗洛</t>
  </si>
  <si>
    <t>26*16cm，羊毛，三明治布</t>
  </si>
  <si>
    <t>檀香</t>
  </si>
  <si>
    <t>金鹿</t>
  </si>
  <si>
    <t>65g，五双盘，60盒</t>
  </si>
  <si>
    <t>箱</t>
  </si>
  <si>
    <t>打火机</t>
  </si>
  <si>
    <t>防风打火机</t>
  </si>
  <si>
    <t>空气清新剂</t>
  </si>
  <si>
    <t>西兰/春风/禧筵/碧芳菲</t>
  </si>
  <si>
    <t>300ML</t>
  </si>
  <si>
    <t>瓶</t>
  </si>
  <si>
    <t>杀虫剂喷雾</t>
  </si>
  <si>
    <t>榄菊/超威/雷达</t>
  </si>
  <si>
    <t>500ML</t>
  </si>
  <si>
    <t>洗手液</t>
  </si>
  <si>
    <t>蓝月亮/舒肤佳/力士</t>
  </si>
  <si>
    <t>500g（定品牌）</t>
  </si>
  <si>
    <t>84消毒水</t>
  </si>
  <si>
    <t>名德/净丽邦/爱特福84</t>
  </si>
  <si>
    <t>500g/瓶  30瓶/箱</t>
  </si>
  <si>
    <t>酒精</t>
  </si>
  <si>
    <t>名德/宜而净</t>
  </si>
  <si>
    <t>酒精75度  2500ML</t>
  </si>
  <si>
    <t>芳香球</t>
  </si>
  <si>
    <t>北奥/冰晶花/喜鹊</t>
  </si>
  <si>
    <t>5粒/条</t>
  </si>
  <si>
    <t>尿斗香片</t>
  </si>
  <si>
    <t>北奥/冰花/蓝杰净</t>
  </si>
  <si>
    <t>心型，19*20cm</t>
  </si>
  <si>
    <t>片</t>
  </si>
  <si>
    <t>三角尿斗香块</t>
  </si>
  <si>
    <t>亿营/埃维特/日禾盛唐</t>
  </si>
  <si>
    <t>三角型，17*17cm</t>
  </si>
  <si>
    <t>大盘纸</t>
  </si>
  <si>
    <t>清风/维达/科力邦</t>
  </si>
  <si>
    <t>12卷/箱，850g</t>
  </si>
  <si>
    <t>固体空气清新剂</t>
  </si>
  <si>
    <t>宜家/西兰/春风/碧芳菲</t>
  </si>
  <si>
    <t>70g/罐</t>
  </si>
  <si>
    <t>盒</t>
  </si>
  <si>
    <t>中心抽卷纸</t>
  </si>
  <si>
    <t>清风/霏羽/好百年</t>
  </si>
  <si>
    <t>4层 650g*12卷/箱</t>
  </si>
  <si>
    <t>大白桶</t>
  </si>
  <si>
    <t>中天/顺意隆/白云</t>
  </si>
  <si>
    <t>160L</t>
  </si>
  <si>
    <t>水桶</t>
  </si>
  <si>
    <t>福宝/强力/冠义</t>
  </si>
  <si>
    <t>16L，塑料，手提式</t>
  </si>
  <si>
    <t>水瓢</t>
  </si>
  <si>
    <t>直径18cm，高9cm，可装3斤水</t>
  </si>
  <si>
    <t xml:space="preserve"> 喷壶 </t>
  </si>
  <si>
    <t>500ml</t>
  </si>
  <si>
    <t>喷壶</t>
  </si>
  <si>
    <t>2L，塑料喷壶</t>
  </si>
  <si>
    <t>5L，不锈钢喷壶</t>
  </si>
  <si>
    <t>草酸清洗剂</t>
  </si>
  <si>
    <t>发科达/柯瑞柯林/霸克</t>
  </si>
  <si>
    <t>25公斤</t>
  </si>
  <si>
    <t>酸性洗石水</t>
  </si>
  <si>
    <t>薇泰莉莎/超宝/皓天</t>
  </si>
  <si>
    <t>20kg</t>
  </si>
  <si>
    <t>洁厕剂</t>
  </si>
  <si>
    <t>皓天/超宝/花香</t>
  </si>
  <si>
    <t>不锈钢保养剂</t>
  </si>
  <si>
    <t>皓天/薇泰莉莎/超宝</t>
  </si>
  <si>
    <t>洗洁精</t>
  </si>
  <si>
    <t>汰渍/立白/汰奇丽</t>
  </si>
  <si>
    <t>20公斤/桶</t>
  </si>
  <si>
    <t>强力化油剂</t>
  </si>
  <si>
    <t>盛驰/白云洁霸/超宝</t>
  </si>
  <si>
    <t>除胶剂</t>
  </si>
  <si>
    <t>冉梵/易驹/昊盼</t>
  </si>
  <si>
    <t>450ML</t>
  </si>
  <si>
    <t>除锈剂</t>
  </si>
  <si>
    <t>冉梵/WD-40/MID</t>
  </si>
  <si>
    <t>洗衣粉</t>
  </si>
  <si>
    <t>榄菊/立白/汰渍</t>
  </si>
  <si>
    <t>1.08kg</t>
  </si>
  <si>
    <t>包</t>
  </si>
  <si>
    <t>雨衣</t>
  </si>
  <si>
    <t>得利/备美/梵芮娜</t>
  </si>
  <si>
    <t>常规披风雨衣</t>
  </si>
  <si>
    <t>件</t>
  </si>
  <si>
    <t>雨鞋</t>
  </si>
  <si>
    <t>回力/KeyRu/备美</t>
  </si>
  <si>
    <t>常规高筒雨鞋</t>
  </si>
  <si>
    <t>双</t>
  </si>
  <si>
    <t>吸尘器</t>
  </si>
  <si>
    <t>扬子/杰诺/东艺</t>
  </si>
  <si>
    <t>35升，干湿两用</t>
  </si>
  <si>
    <t>台</t>
  </si>
  <si>
    <t>多功能清洁车</t>
  </si>
  <si>
    <t>超宝/白云清洁/班初</t>
  </si>
  <si>
    <t>110cm*70cm*（38+35）cm</t>
  </si>
  <si>
    <t>拖把钩</t>
  </si>
  <si>
    <t>佳洁城厨/LEYIX/和卉堂</t>
  </si>
  <si>
    <t>单夹，8.8cm*3.3cm，不锈钢，打孔</t>
  </si>
  <si>
    <t>1夹2钩，18.8cm*3cm，不锈钢，打孔</t>
  </si>
  <si>
    <t>2夹3钩，28.8cm*4cm，不锈钢，打孔</t>
  </si>
  <si>
    <t>3夹4钩，38.4cm*5cm，不锈钢，打孔</t>
  </si>
  <si>
    <t>4夹5钩，49.5cm*6cm，不锈钢，打孔</t>
  </si>
  <si>
    <t>5夹6钩，60.8cm*7cm，不锈钢，打孔</t>
  </si>
  <si>
    <t>标准引动拖把架</t>
  </si>
  <si>
    <t>芒梵/莱点哥/吹春风</t>
  </si>
  <si>
    <t>5钩6挂，大轮，不锈钢结构
整体67.5*113.5*47cm，
托盘40*60cm</t>
  </si>
  <si>
    <t>12钩16挂，大轮，不锈钢结构
整体67.5*113.5*47cm，
托盘40*61cm</t>
  </si>
  <si>
    <t>蛛网刷一杆通用</t>
  </si>
  <si>
    <t>富超</t>
  </si>
  <si>
    <t>6米、蛛网刷
前头节杆1、手柄节杆1、连接杆10</t>
  </si>
  <si>
    <t>刮水器</t>
  </si>
  <si>
    <t>靓森/菲菲家/超阔</t>
  </si>
  <si>
    <t>硅胶 60cm地刮 1.25m一体杆</t>
  </si>
  <si>
    <t>硅胶 80cm地刮 1.25m一体杆</t>
  </si>
  <si>
    <t>塑料铲</t>
  </si>
  <si>
    <t>黑勇士/爱尚五金/用心</t>
  </si>
  <si>
    <t>大号塑料铲，含1.4米手柄</t>
  </si>
  <si>
    <t>高级缝纫机油</t>
  </si>
  <si>
    <t>山马/大洁王/RUT</t>
  </si>
  <si>
    <t>2斤/桶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</si>
</sst>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_ "/>
  </numFmts>
  <fonts count="25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22"/>
      <color theme="1"/>
      <name val="宋体"/>
      <charset val="134"/>
      <scheme val="minor"/>
    </font>
    <font>
      <b/>
      <sz val="11"/>
      <name val="宋体"/>
      <charset val="134"/>
      <scheme val="minor"/>
    </font>
    <font>
      <sz val="11"/>
      <color rgb="FF00000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8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9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11" applyNumberFormat="0" applyAlignment="0" applyProtection="0">
      <alignment vertical="center"/>
    </xf>
    <xf numFmtId="0" fontId="15" fillId="4" borderId="12" applyNumberFormat="0" applyAlignment="0" applyProtection="0">
      <alignment vertical="center"/>
    </xf>
    <xf numFmtId="0" fontId="16" fillId="4" borderId="11" applyNumberFormat="0" applyAlignment="0" applyProtection="0">
      <alignment vertical="center"/>
    </xf>
    <xf numFmtId="0" fontId="17" fillId="5" borderId="13" applyNumberFormat="0" applyAlignment="0" applyProtection="0">
      <alignment vertical="center"/>
    </xf>
    <xf numFmtId="0" fontId="18" fillId="0" borderId="14" applyNumberFormat="0" applyFill="0" applyAlignment="0" applyProtection="0">
      <alignment vertical="center"/>
    </xf>
    <xf numFmtId="0" fontId="19" fillId="0" borderId="15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21">
    <xf numFmtId="0" fontId="0" fillId="0" borderId="0" xfId="0">
      <alignment vertical="center"/>
    </xf>
    <xf numFmtId="0" fontId="0" fillId="0" borderId="0" xfId="0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176" fontId="0" fillId="0" borderId="0" xfId="0" applyNumberFormat="1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 wrapText="1"/>
    </xf>
    <xf numFmtId="0" fontId="0" fillId="0" borderId="4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 wrapText="1"/>
    </xf>
    <xf numFmtId="176" fontId="1" fillId="0" borderId="0" xfId="0" applyNumberFormat="1" applyFont="1" applyFill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176" fontId="0" fillId="0" borderId="0" xfId="0" applyNumberFormat="1" applyFont="1" applyFill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png"/><Relationship Id="rId8" Type="http://schemas.openxmlformats.org/officeDocument/2006/relationships/image" Target="media/image8.png"/><Relationship Id="rId7" Type="http://schemas.openxmlformats.org/officeDocument/2006/relationships/image" Target="media/image7.png"/><Relationship Id="rId6" Type="http://schemas.openxmlformats.org/officeDocument/2006/relationships/image" Target="media/image6.png"/><Relationship Id="rId5" Type="http://schemas.openxmlformats.org/officeDocument/2006/relationships/image" Target="media/image5.png"/><Relationship Id="rId4" Type="http://schemas.openxmlformats.org/officeDocument/2006/relationships/image" Target="media/image4.png"/><Relationship Id="rId3" Type="http://schemas.openxmlformats.org/officeDocument/2006/relationships/image" Target="media/image3.png"/><Relationship Id="rId2" Type="http://schemas.openxmlformats.org/officeDocument/2006/relationships/image" Target="media/image2.jpeg"/><Relationship Id="rId15" Type="http://schemas.openxmlformats.org/officeDocument/2006/relationships/image" Target="media/image15.jpeg"/><Relationship Id="rId14" Type="http://schemas.openxmlformats.org/officeDocument/2006/relationships/image" Target="media/image14.png"/><Relationship Id="rId13" Type="http://schemas.openxmlformats.org/officeDocument/2006/relationships/image" Target="media/image13.png"/><Relationship Id="rId12" Type="http://schemas.openxmlformats.org/officeDocument/2006/relationships/image" Target="media/image12.png"/><Relationship Id="rId11" Type="http://schemas.openxmlformats.org/officeDocument/2006/relationships/image" Target="media/image11.png"/><Relationship Id="rId10" Type="http://schemas.openxmlformats.org/officeDocument/2006/relationships/image" Target="media/image10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89"/>
  <sheetViews>
    <sheetView tabSelected="1" zoomScale="85" zoomScaleNormal="85" topLeftCell="A91" workbookViewId="0">
      <selection activeCell="G80" sqref="G80:G81"/>
    </sheetView>
  </sheetViews>
  <sheetFormatPr defaultColWidth="9" defaultRowHeight="13.5" outlineLevelCol="7"/>
  <cols>
    <col min="1" max="1" width="5.38333333333333" style="1" customWidth="1"/>
    <col min="2" max="2" width="21.875" style="1" customWidth="1"/>
    <col min="3" max="3" width="23.625" style="1" customWidth="1"/>
    <col min="4" max="4" width="40.125" style="1" customWidth="1"/>
    <col min="5" max="5" width="9.31666666666667" style="4" customWidth="1"/>
    <col min="6" max="6" width="5.375" style="1" customWidth="1"/>
    <col min="7" max="7" width="15" style="1" customWidth="1"/>
    <col min="8" max="8" width="11.5" style="5"/>
    <col min="9" max="16384" width="9" style="1"/>
  </cols>
  <sheetData>
    <row r="1" s="1" customFormat="1" ht="58" customHeight="1" spans="1:8">
      <c r="A1" s="6" t="s">
        <v>0</v>
      </c>
      <c r="B1" s="7"/>
      <c r="C1" s="7"/>
      <c r="D1" s="7"/>
      <c r="E1" s="7"/>
      <c r="F1" s="7"/>
      <c r="G1" s="8"/>
      <c r="H1" s="5"/>
    </row>
    <row r="2" s="1" customFormat="1" ht="41" customHeight="1" spans="1:8">
      <c r="A2" s="9" t="s">
        <v>1</v>
      </c>
      <c r="B2" s="9" t="s">
        <v>2</v>
      </c>
      <c r="C2" s="9" t="s">
        <v>3</v>
      </c>
      <c r="D2" s="9" t="s">
        <v>4</v>
      </c>
      <c r="E2" s="9" t="s">
        <v>5</v>
      </c>
      <c r="F2" s="9" t="s">
        <v>6</v>
      </c>
      <c r="G2" s="9" t="s">
        <v>7</v>
      </c>
      <c r="H2" s="5"/>
    </row>
    <row r="3" s="1" customFormat="1" ht="35" customHeight="1" spans="1:8">
      <c r="A3" s="10">
        <v>1</v>
      </c>
      <c r="B3" s="10" t="s">
        <v>8</v>
      </c>
      <c r="C3" s="10"/>
      <c r="D3" s="11" t="s">
        <v>9</v>
      </c>
      <c r="E3" s="12">
        <v>2300</v>
      </c>
      <c r="F3" s="10" t="s">
        <v>10</v>
      </c>
      <c r="G3" s="13" t="s">
        <v>11</v>
      </c>
      <c r="H3" s="5"/>
    </row>
    <row r="4" s="1" customFormat="1" ht="35" customHeight="1" spans="1:8">
      <c r="A4" s="10">
        <v>2</v>
      </c>
      <c r="B4" s="10" t="s">
        <v>12</v>
      </c>
      <c r="C4" s="10"/>
      <c r="D4" s="10" t="s">
        <v>13</v>
      </c>
      <c r="E4" s="12">
        <v>2650</v>
      </c>
      <c r="F4" s="10" t="s">
        <v>10</v>
      </c>
      <c r="G4" s="14"/>
      <c r="H4" s="5"/>
    </row>
    <row r="5" s="1" customFormat="1" ht="35" customHeight="1" spans="1:8">
      <c r="A5" s="10">
        <v>3</v>
      </c>
      <c r="B5" s="10" t="s">
        <v>14</v>
      </c>
      <c r="C5" s="10" t="s">
        <v>15</v>
      </c>
      <c r="D5" s="10" t="s">
        <v>16</v>
      </c>
      <c r="E5" s="10">
        <v>2350</v>
      </c>
      <c r="F5" s="10" t="s">
        <v>10</v>
      </c>
      <c r="G5" s="14"/>
      <c r="H5" s="5"/>
    </row>
    <row r="6" s="1" customFormat="1" ht="35" customHeight="1" spans="1:8">
      <c r="A6" s="10">
        <v>4</v>
      </c>
      <c r="B6" s="10" t="s">
        <v>17</v>
      </c>
      <c r="C6" s="10"/>
      <c r="D6" s="10" t="s">
        <v>18</v>
      </c>
      <c r="E6" s="12">
        <v>2500</v>
      </c>
      <c r="F6" s="10" t="s">
        <v>10</v>
      </c>
      <c r="G6" s="14"/>
      <c r="H6" s="5"/>
    </row>
    <row r="7" s="1" customFormat="1" ht="35" customHeight="1" spans="1:8">
      <c r="A7" s="10">
        <v>5</v>
      </c>
      <c r="B7" s="10" t="s">
        <v>19</v>
      </c>
      <c r="C7" s="10"/>
      <c r="D7" s="10" t="s">
        <v>20</v>
      </c>
      <c r="E7" s="12">
        <v>2650</v>
      </c>
      <c r="F7" s="10" t="s">
        <v>21</v>
      </c>
      <c r="G7" s="14"/>
      <c r="H7" s="5"/>
    </row>
    <row r="8" s="1" customFormat="1" ht="35" customHeight="1" spans="1:8">
      <c r="A8" s="10">
        <v>6</v>
      </c>
      <c r="B8" s="10" t="s">
        <v>22</v>
      </c>
      <c r="C8" s="10"/>
      <c r="D8" s="10" t="s">
        <v>23</v>
      </c>
      <c r="E8" s="12">
        <v>2350</v>
      </c>
      <c r="F8" s="10" t="s">
        <v>21</v>
      </c>
      <c r="G8" s="15"/>
      <c r="H8" s="5"/>
    </row>
    <row r="9" s="1" customFormat="1" ht="35" customHeight="1" spans="1:8">
      <c r="A9" s="10">
        <v>7</v>
      </c>
      <c r="B9" s="10" t="s">
        <v>24</v>
      </c>
      <c r="C9" s="10"/>
      <c r="D9" s="10" t="s">
        <v>25</v>
      </c>
      <c r="E9" s="12">
        <v>500</v>
      </c>
      <c r="F9" s="10" t="s">
        <v>21</v>
      </c>
      <c r="G9" s="10"/>
      <c r="H9" s="5"/>
    </row>
    <row r="10" s="1" customFormat="1" ht="35" customHeight="1" spans="1:8">
      <c r="A10" s="10">
        <v>8</v>
      </c>
      <c r="B10" s="10" t="s">
        <v>26</v>
      </c>
      <c r="C10" s="10"/>
      <c r="D10" s="10" t="s">
        <v>27</v>
      </c>
      <c r="E10" s="12">
        <v>200</v>
      </c>
      <c r="F10" s="10" t="s">
        <v>21</v>
      </c>
      <c r="G10" s="16" t="str">
        <f>_xlfn.DISPIMG("ID_4E63787CAEC14AE88C171C4801927816",1)</f>
        <v>=DISPIMG("ID_4E63787CAEC14AE88C171C4801927816",1)</v>
      </c>
      <c r="H10" s="5"/>
    </row>
    <row r="11" s="1" customFormat="1" ht="35" customHeight="1" spans="1:8">
      <c r="A11" s="10">
        <v>9</v>
      </c>
      <c r="B11" s="10" t="s">
        <v>28</v>
      </c>
      <c r="C11" s="10"/>
      <c r="D11" s="10" t="s">
        <v>29</v>
      </c>
      <c r="E11" s="12">
        <v>140</v>
      </c>
      <c r="F11" s="10" t="s">
        <v>21</v>
      </c>
      <c r="G11" s="10"/>
      <c r="H11" s="5"/>
    </row>
    <row r="12" s="1" customFormat="1" ht="35" customHeight="1" spans="1:8">
      <c r="A12" s="10">
        <v>10</v>
      </c>
      <c r="B12" s="10" t="s">
        <v>30</v>
      </c>
      <c r="C12" s="10"/>
      <c r="D12" s="10" t="s">
        <v>31</v>
      </c>
      <c r="E12" s="12">
        <v>100</v>
      </c>
      <c r="F12" s="10" t="s">
        <v>21</v>
      </c>
      <c r="G12" s="16"/>
      <c r="H12" s="5"/>
    </row>
    <row r="13" s="1" customFormat="1" ht="35" customHeight="1" spans="1:8">
      <c r="A13" s="10">
        <v>11</v>
      </c>
      <c r="B13" s="10" t="s">
        <v>32</v>
      </c>
      <c r="C13" s="10"/>
      <c r="D13" s="10" t="s">
        <v>33</v>
      </c>
      <c r="E13" s="12">
        <v>55</v>
      </c>
      <c r="F13" s="10" t="s">
        <v>10</v>
      </c>
      <c r="G13" s="10"/>
      <c r="H13" s="5"/>
    </row>
    <row r="14" s="1" customFormat="1" ht="35" customHeight="1" spans="1:8">
      <c r="A14" s="10">
        <v>12</v>
      </c>
      <c r="B14" s="17" t="s">
        <v>34</v>
      </c>
      <c r="C14" s="10"/>
      <c r="D14" s="10" t="s">
        <v>35</v>
      </c>
      <c r="E14" s="10">
        <v>60</v>
      </c>
      <c r="F14" s="10" t="s">
        <v>21</v>
      </c>
      <c r="G14" s="10"/>
      <c r="H14" s="5"/>
    </row>
    <row r="15" s="1" customFormat="1" ht="35" customHeight="1" spans="1:8">
      <c r="A15" s="10">
        <v>13</v>
      </c>
      <c r="B15" s="10" t="s">
        <v>36</v>
      </c>
      <c r="C15" s="10"/>
      <c r="D15" s="10" t="s">
        <v>37</v>
      </c>
      <c r="E15" s="10">
        <v>110</v>
      </c>
      <c r="F15" s="10" t="s">
        <v>21</v>
      </c>
      <c r="G15" s="10"/>
      <c r="H15" s="5"/>
    </row>
    <row r="16" s="1" customFormat="1" ht="35" customHeight="1" spans="1:8">
      <c r="A16" s="10">
        <v>14</v>
      </c>
      <c r="B16" s="17" t="s">
        <v>38</v>
      </c>
      <c r="C16" s="10"/>
      <c r="D16" s="10" t="s">
        <v>39</v>
      </c>
      <c r="E16" s="10">
        <v>30</v>
      </c>
      <c r="F16" s="10" t="s">
        <v>21</v>
      </c>
      <c r="G16" s="10"/>
      <c r="H16" s="5"/>
    </row>
    <row r="17" s="1" customFormat="1" ht="35" customHeight="1" spans="1:8">
      <c r="A17" s="10">
        <v>15</v>
      </c>
      <c r="B17" s="10" t="s">
        <v>40</v>
      </c>
      <c r="C17" s="10"/>
      <c r="D17" s="10" t="s">
        <v>41</v>
      </c>
      <c r="E17" s="10">
        <v>50</v>
      </c>
      <c r="F17" s="10" t="s">
        <v>21</v>
      </c>
      <c r="G17" s="10"/>
      <c r="H17" s="5"/>
    </row>
    <row r="18" s="1" customFormat="1" ht="35" customHeight="1" spans="1:8">
      <c r="A18" s="10">
        <v>16</v>
      </c>
      <c r="B18" s="10" t="s">
        <v>42</v>
      </c>
      <c r="C18" s="17" t="s">
        <v>43</v>
      </c>
      <c r="D18" s="17" t="s">
        <v>44</v>
      </c>
      <c r="E18" s="10">
        <v>50</v>
      </c>
      <c r="F18" s="10" t="s">
        <v>45</v>
      </c>
      <c r="G18" s="10"/>
      <c r="H18" s="5"/>
    </row>
    <row r="19" s="1" customFormat="1" ht="35" customHeight="1" spans="1:8">
      <c r="A19" s="10">
        <v>17</v>
      </c>
      <c r="B19" s="10" t="s">
        <v>46</v>
      </c>
      <c r="C19" s="17" t="s">
        <v>43</v>
      </c>
      <c r="D19" s="10" t="s">
        <v>47</v>
      </c>
      <c r="E19" s="10">
        <v>50</v>
      </c>
      <c r="F19" s="10" t="s">
        <v>48</v>
      </c>
      <c r="G19" s="10"/>
      <c r="H19" s="5"/>
    </row>
    <row r="20" s="1" customFormat="1" ht="35" customHeight="1" spans="1:8">
      <c r="A20" s="10">
        <v>18</v>
      </c>
      <c r="B20" s="10" t="s">
        <v>49</v>
      </c>
      <c r="C20" s="17" t="s">
        <v>43</v>
      </c>
      <c r="D20" s="17" t="s">
        <v>50</v>
      </c>
      <c r="E20" s="10">
        <v>180</v>
      </c>
      <c r="F20" s="10" t="s">
        <v>45</v>
      </c>
      <c r="G20" s="10"/>
      <c r="H20" s="5"/>
    </row>
    <row r="21" s="1" customFormat="1" ht="35" customHeight="1" spans="1:8">
      <c r="A21" s="10">
        <v>19</v>
      </c>
      <c r="B21" s="10" t="s">
        <v>51</v>
      </c>
      <c r="C21" s="17" t="s">
        <v>43</v>
      </c>
      <c r="D21" s="10" t="s">
        <v>52</v>
      </c>
      <c r="E21" s="10">
        <v>60</v>
      </c>
      <c r="F21" s="10" t="s">
        <v>48</v>
      </c>
      <c r="G21" s="10"/>
      <c r="H21" s="5"/>
    </row>
    <row r="22" s="1" customFormat="1" ht="35" customHeight="1" spans="1:8">
      <c r="A22" s="10">
        <v>20</v>
      </c>
      <c r="B22" s="10" t="s">
        <v>53</v>
      </c>
      <c r="C22" s="10" t="s">
        <v>54</v>
      </c>
      <c r="D22" s="10" t="s">
        <v>55</v>
      </c>
      <c r="E22" s="10">
        <v>300</v>
      </c>
      <c r="F22" s="10" t="s">
        <v>10</v>
      </c>
      <c r="G22" s="10"/>
      <c r="H22" s="5"/>
    </row>
    <row r="23" s="1" customFormat="1" ht="35" customHeight="1" spans="1:8">
      <c r="A23" s="10">
        <v>21</v>
      </c>
      <c r="B23" s="10" t="s">
        <v>56</v>
      </c>
      <c r="C23" s="10" t="s">
        <v>57</v>
      </c>
      <c r="D23" s="10" t="s">
        <v>58</v>
      </c>
      <c r="E23" s="10">
        <v>250</v>
      </c>
      <c r="F23" s="10" t="s">
        <v>48</v>
      </c>
      <c r="G23" s="10"/>
      <c r="H23" s="5"/>
    </row>
    <row r="24" s="1" customFormat="1" ht="35" customHeight="1" spans="1:8">
      <c r="A24" s="10">
        <v>22</v>
      </c>
      <c r="B24" s="10" t="s">
        <v>59</v>
      </c>
      <c r="C24" s="10" t="s">
        <v>60</v>
      </c>
      <c r="D24" s="10" t="s">
        <v>61</v>
      </c>
      <c r="E24" s="10">
        <v>80</v>
      </c>
      <c r="F24" s="10" t="s">
        <v>45</v>
      </c>
      <c r="G24" s="10"/>
      <c r="H24" s="5"/>
    </row>
    <row r="25" s="1" customFormat="1" ht="35" customHeight="1" spans="1:8">
      <c r="A25" s="10">
        <v>23</v>
      </c>
      <c r="B25" s="17" t="s">
        <v>62</v>
      </c>
      <c r="C25" s="10" t="s">
        <v>63</v>
      </c>
      <c r="D25" s="10" t="s">
        <v>64</v>
      </c>
      <c r="E25" s="10">
        <v>10</v>
      </c>
      <c r="F25" s="10" t="s">
        <v>65</v>
      </c>
      <c r="G25" s="10"/>
      <c r="H25" s="5"/>
    </row>
    <row r="26" s="1" customFormat="1" ht="35" customHeight="1" spans="1:8">
      <c r="A26" s="10">
        <v>24</v>
      </c>
      <c r="B26" s="17" t="s">
        <v>66</v>
      </c>
      <c r="C26" s="10" t="s">
        <v>63</v>
      </c>
      <c r="D26" s="10" t="s">
        <v>67</v>
      </c>
      <c r="E26" s="10">
        <v>15</v>
      </c>
      <c r="F26" s="10" t="s">
        <v>65</v>
      </c>
      <c r="G26" s="10"/>
      <c r="H26" s="5"/>
    </row>
    <row r="27" s="1" customFormat="1" ht="35" customHeight="1" spans="1:8">
      <c r="A27" s="10">
        <v>25</v>
      </c>
      <c r="B27" s="17" t="s">
        <v>68</v>
      </c>
      <c r="C27" s="10" t="s">
        <v>63</v>
      </c>
      <c r="D27" s="10" t="s">
        <v>69</v>
      </c>
      <c r="E27" s="10">
        <v>20</v>
      </c>
      <c r="F27" s="10" t="s">
        <v>65</v>
      </c>
      <c r="G27" s="10"/>
      <c r="H27" s="5"/>
    </row>
    <row r="28" s="1" customFormat="1" ht="35" customHeight="1" spans="1:8">
      <c r="A28" s="10">
        <v>26</v>
      </c>
      <c r="B28" s="17" t="s">
        <v>70</v>
      </c>
      <c r="C28" s="10" t="s">
        <v>71</v>
      </c>
      <c r="D28" s="10" t="s">
        <v>72</v>
      </c>
      <c r="E28" s="10">
        <v>50</v>
      </c>
      <c r="F28" s="10" t="s">
        <v>45</v>
      </c>
      <c r="G28" s="10"/>
      <c r="H28" s="5"/>
    </row>
    <row r="29" s="1" customFormat="1" ht="35" customHeight="1" spans="1:8">
      <c r="A29" s="10">
        <v>27</v>
      </c>
      <c r="B29" s="10" t="s">
        <v>73</v>
      </c>
      <c r="C29" s="10" t="s">
        <v>74</v>
      </c>
      <c r="D29" s="10" t="s">
        <v>75</v>
      </c>
      <c r="E29" s="10">
        <v>40</v>
      </c>
      <c r="F29" s="10" t="s">
        <v>21</v>
      </c>
      <c r="G29" s="10"/>
      <c r="H29" s="5"/>
    </row>
    <row r="30" s="1" customFormat="1" ht="35" customHeight="1" spans="1:8">
      <c r="A30" s="10">
        <v>28</v>
      </c>
      <c r="B30" s="10" t="s">
        <v>76</v>
      </c>
      <c r="C30" s="10" t="s">
        <v>77</v>
      </c>
      <c r="D30" s="10" t="s">
        <v>78</v>
      </c>
      <c r="E30" s="10">
        <v>20</v>
      </c>
      <c r="F30" s="10" t="s">
        <v>48</v>
      </c>
      <c r="G30" s="10"/>
      <c r="H30" s="5"/>
    </row>
    <row r="31" s="1" customFormat="1" ht="35" customHeight="1" spans="1:8">
      <c r="A31" s="10">
        <v>29</v>
      </c>
      <c r="B31" s="10" t="s">
        <v>79</v>
      </c>
      <c r="C31" s="10" t="s">
        <v>80</v>
      </c>
      <c r="D31" s="10" t="s">
        <v>81</v>
      </c>
      <c r="E31" s="10">
        <v>30</v>
      </c>
      <c r="F31" s="10" t="s">
        <v>82</v>
      </c>
      <c r="G31" s="10"/>
      <c r="H31" s="5"/>
    </row>
    <row r="32" s="1" customFormat="1" ht="35" customHeight="1" spans="1:8">
      <c r="A32" s="10">
        <v>30</v>
      </c>
      <c r="B32" s="10" t="s">
        <v>83</v>
      </c>
      <c r="C32" s="10" t="s">
        <v>84</v>
      </c>
      <c r="D32" s="10" t="s">
        <v>85</v>
      </c>
      <c r="E32" s="10">
        <v>30</v>
      </c>
      <c r="F32" s="10" t="s">
        <v>86</v>
      </c>
      <c r="G32" s="10"/>
      <c r="H32" s="5"/>
    </row>
    <row r="33" s="1" customFormat="1" ht="35" customHeight="1" spans="1:8">
      <c r="A33" s="10">
        <v>31</v>
      </c>
      <c r="B33" s="10" t="s">
        <v>87</v>
      </c>
      <c r="C33" s="10" t="s">
        <v>88</v>
      </c>
      <c r="D33" s="10" t="s">
        <v>89</v>
      </c>
      <c r="E33" s="10">
        <v>10</v>
      </c>
      <c r="F33" s="10" t="s">
        <v>10</v>
      </c>
      <c r="G33" s="10"/>
      <c r="H33" s="5"/>
    </row>
    <row r="34" s="1" customFormat="1" ht="35" customHeight="1" spans="1:8">
      <c r="A34" s="10">
        <v>32</v>
      </c>
      <c r="B34" s="10" t="s">
        <v>90</v>
      </c>
      <c r="C34" s="10" t="s">
        <v>91</v>
      </c>
      <c r="D34" s="10" t="s">
        <v>92</v>
      </c>
      <c r="E34" s="10">
        <v>300</v>
      </c>
      <c r="F34" s="10" t="s">
        <v>93</v>
      </c>
      <c r="G34" s="10"/>
      <c r="H34" s="5"/>
    </row>
    <row r="35" s="1" customFormat="1" ht="35" customHeight="1" spans="1:8">
      <c r="A35" s="10">
        <v>33</v>
      </c>
      <c r="B35" s="10" t="s">
        <v>94</v>
      </c>
      <c r="C35" s="10" t="s">
        <v>95</v>
      </c>
      <c r="D35" s="10" t="s">
        <v>96</v>
      </c>
      <c r="E35" s="10">
        <v>1100</v>
      </c>
      <c r="F35" s="10" t="s">
        <v>93</v>
      </c>
      <c r="G35" s="10"/>
      <c r="H35" s="5"/>
    </row>
    <row r="36" s="1" customFormat="1" ht="35" customHeight="1" spans="1:8">
      <c r="A36" s="10">
        <v>34</v>
      </c>
      <c r="B36" s="10" t="s">
        <v>97</v>
      </c>
      <c r="C36" s="10" t="s">
        <v>98</v>
      </c>
      <c r="D36" s="10" t="s">
        <v>99</v>
      </c>
      <c r="E36" s="10">
        <v>20</v>
      </c>
      <c r="F36" s="10" t="s">
        <v>93</v>
      </c>
      <c r="G36" s="10"/>
      <c r="H36" s="5"/>
    </row>
    <row r="37" s="1" customFormat="1" ht="35" customHeight="1" spans="1:8">
      <c r="A37" s="10">
        <v>35</v>
      </c>
      <c r="B37" s="10" t="s">
        <v>100</v>
      </c>
      <c r="C37" s="17" t="s">
        <v>101</v>
      </c>
      <c r="D37" s="10" t="s">
        <v>102</v>
      </c>
      <c r="E37" s="10">
        <v>20</v>
      </c>
      <c r="F37" s="10" t="s">
        <v>10</v>
      </c>
      <c r="G37" s="10"/>
      <c r="H37" s="5"/>
    </row>
    <row r="38" s="1" customFormat="1" ht="35" customHeight="1" spans="1:8">
      <c r="A38" s="10">
        <v>36</v>
      </c>
      <c r="B38" s="10" t="s">
        <v>103</v>
      </c>
      <c r="C38" s="17" t="s">
        <v>104</v>
      </c>
      <c r="D38" s="10" t="s">
        <v>105</v>
      </c>
      <c r="E38" s="10">
        <v>20</v>
      </c>
      <c r="F38" s="10" t="s">
        <v>10</v>
      </c>
      <c r="G38" s="10"/>
      <c r="H38" s="5"/>
    </row>
    <row r="39" s="1" customFormat="1" ht="35" customHeight="1" spans="1:8">
      <c r="A39" s="10">
        <v>37</v>
      </c>
      <c r="B39" s="10" t="s">
        <v>106</v>
      </c>
      <c r="C39" s="17" t="s">
        <v>107</v>
      </c>
      <c r="D39" s="10" t="s">
        <v>108</v>
      </c>
      <c r="E39" s="10">
        <v>30</v>
      </c>
      <c r="F39" s="10" t="s">
        <v>109</v>
      </c>
      <c r="G39" s="10"/>
      <c r="H39" s="5"/>
    </row>
    <row r="40" s="1" customFormat="1" ht="35" customHeight="1" spans="1:8">
      <c r="A40" s="10">
        <v>38</v>
      </c>
      <c r="B40" s="10" t="s">
        <v>110</v>
      </c>
      <c r="C40" s="10"/>
      <c r="D40" s="10" t="s">
        <v>111</v>
      </c>
      <c r="E40" s="10">
        <v>50</v>
      </c>
      <c r="F40" s="10" t="s">
        <v>10</v>
      </c>
      <c r="G40" s="10"/>
      <c r="H40" s="5"/>
    </row>
    <row r="41" s="1" customFormat="1" ht="35" customHeight="1" spans="1:8">
      <c r="A41" s="10">
        <v>39</v>
      </c>
      <c r="B41" s="10" t="s">
        <v>112</v>
      </c>
      <c r="C41" s="17" t="s">
        <v>113</v>
      </c>
      <c r="D41" s="10" t="s">
        <v>114</v>
      </c>
      <c r="E41" s="10">
        <v>120</v>
      </c>
      <c r="F41" s="10" t="s">
        <v>115</v>
      </c>
      <c r="G41" s="10"/>
      <c r="H41" s="5"/>
    </row>
    <row r="42" s="1" customFormat="1" ht="35" customHeight="1" spans="1:8">
      <c r="A42" s="10">
        <v>40</v>
      </c>
      <c r="B42" s="10" t="s">
        <v>116</v>
      </c>
      <c r="C42" s="10" t="s">
        <v>117</v>
      </c>
      <c r="D42" s="10" t="s">
        <v>118</v>
      </c>
      <c r="E42" s="12">
        <v>100</v>
      </c>
      <c r="F42" s="10" t="s">
        <v>115</v>
      </c>
      <c r="G42" s="10"/>
      <c r="H42" s="5"/>
    </row>
    <row r="43" s="1" customFormat="1" ht="35" customHeight="1" spans="1:8">
      <c r="A43" s="10">
        <v>41</v>
      </c>
      <c r="B43" s="10" t="s">
        <v>119</v>
      </c>
      <c r="C43" s="10" t="s">
        <v>120</v>
      </c>
      <c r="D43" s="10" t="s">
        <v>121</v>
      </c>
      <c r="E43" s="12">
        <v>100</v>
      </c>
      <c r="F43" s="10" t="s">
        <v>115</v>
      </c>
      <c r="G43" s="10"/>
      <c r="H43" s="5"/>
    </row>
    <row r="44" s="1" customFormat="1" ht="35" customHeight="1" spans="1:8">
      <c r="A44" s="10">
        <v>42</v>
      </c>
      <c r="B44" s="17" t="s">
        <v>122</v>
      </c>
      <c r="C44" s="10" t="s">
        <v>123</v>
      </c>
      <c r="D44" s="10" t="s">
        <v>124</v>
      </c>
      <c r="E44" s="12">
        <v>10</v>
      </c>
      <c r="F44" s="10" t="s">
        <v>109</v>
      </c>
      <c r="G44" s="16" t="str">
        <f>_xlfn.DISPIMG("ID_BC3A00C8E56245C8AB4EA957220EF43F",1)</f>
        <v>=DISPIMG("ID_BC3A00C8E56245C8AB4EA957220EF43F",1)</v>
      </c>
      <c r="H44" s="5"/>
    </row>
    <row r="45" s="1" customFormat="1" ht="35" customHeight="1" spans="1:8">
      <c r="A45" s="10">
        <v>43</v>
      </c>
      <c r="B45" s="17" t="s">
        <v>125</v>
      </c>
      <c r="C45" s="17" t="s">
        <v>126</v>
      </c>
      <c r="D45" s="10" t="s">
        <v>127</v>
      </c>
      <c r="E45" s="12">
        <v>10</v>
      </c>
      <c r="F45" s="10" t="s">
        <v>82</v>
      </c>
      <c r="G45" s="16" t="str">
        <f>_xlfn.DISPIMG("ID_04602B0B850F4CA38454AF454469BB5A",1)</f>
        <v>=DISPIMG("ID_04602B0B850F4CA38454AF454469BB5A",1)</v>
      </c>
      <c r="H45" s="5"/>
    </row>
    <row r="46" s="1" customFormat="1" ht="35" customHeight="1" spans="1:8">
      <c r="A46" s="10">
        <v>44</v>
      </c>
      <c r="B46" s="10" t="s">
        <v>128</v>
      </c>
      <c r="C46" s="10" t="s">
        <v>129</v>
      </c>
      <c r="D46" s="10" t="s">
        <v>130</v>
      </c>
      <c r="E46" s="12">
        <v>600</v>
      </c>
      <c r="F46" s="10" t="s">
        <v>48</v>
      </c>
      <c r="G46" s="10"/>
      <c r="H46" s="5"/>
    </row>
    <row r="47" s="1" customFormat="1" ht="35" customHeight="1" spans="1:8">
      <c r="A47" s="10">
        <v>45</v>
      </c>
      <c r="B47" s="10" t="s">
        <v>131</v>
      </c>
      <c r="C47" s="10" t="s">
        <v>132</v>
      </c>
      <c r="D47" s="10" t="s">
        <v>133</v>
      </c>
      <c r="E47" s="12">
        <v>600</v>
      </c>
      <c r="F47" s="10" t="s">
        <v>134</v>
      </c>
      <c r="G47" s="10"/>
      <c r="H47" s="5"/>
    </row>
    <row r="48" s="1" customFormat="1" ht="44" customHeight="1" spans="1:8">
      <c r="A48" s="10">
        <v>46</v>
      </c>
      <c r="B48" s="10" t="s">
        <v>135</v>
      </c>
      <c r="C48" s="17" t="s">
        <v>136</v>
      </c>
      <c r="D48" s="10" t="s">
        <v>137</v>
      </c>
      <c r="E48" s="12">
        <v>500</v>
      </c>
      <c r="F48" s="10" t="s">
        <v>134</v>
      </c>
      <c r="G48" s="10" t="str">
        <f>_xlfn.DISPIMG("ID_C3336AC0A39747928DF45A9ACB312D1A",1)</f>
        <v>=DISPIMG("ID_C3336AC0A39747928DF45A9ACB312D1A",1)</v>
      </c>
      <c r="H48" s="5"/>
    </row>
    <row r="49" s="1" customFormat="1" ht="35" customHeight="1" spans="1:8">
      <c r="A49" s="10">
        <v>47</v>
      </c>
      <c r="B49" s="10" t="s">
        <v>138</v>
      </c>
      <c r="C49" s="10" t="s">
        <v>139</v>
      </c>
      <c r="D49" s="10" t="s">
        <v>140</v>
      </c>
      <c r="E49" s="12">
        <v>40</v>
      </c>
      <c r="F49" s="10" t="s">
        <v>109</v>
      </c>
      <c r="G49" s="10"/>
      <c r="H49" s="5"/>
    </row>
    <row r="50" s="1" customFormat="1" ht="35" customHeight="1" spans="1:8">
      <c r="A50" s="10">
        <v>48</v>
      </c>
      <c r="B50" s="17" t="s">
        <v>141</v>
      </c>
      <c r="C50" s="17" t="s">
        <v>142</v>
      </c>
      <c r="D50" s="17" t="s">
        <v>143</v>
      </c>
      <c r="E50" s="17">
        <v>300</v>
      </c>
      <c r="F50" s="17" t="s">
        <v>144</v>
      </c>
      <c r="G50" s="10"/>
      <c r="H50" s="5"/>
    </row>
    <row r="51" s="1" customFormat="1" ht="35" customHeight="1" spans="1:8">
      <c r="A51" s="10">
        <v>49</v>
      </c>
      <c r="B51" s="17" t="s">
        <v>145</v>
      </c>
      <c r="C51" s="10" t="s">
        <v>146</v>
      </c>
      <c r="D51" s="17" t="s">
        <v>147</v>
      </c>
      <c r="E51" s="10">
        <v>5</v>
      </c>
      <c r="F51" s="10" t="s">
        <v>109</v>
      </c>
      <c r="G51" s="16" t="str">
        <f>_xlfn.DISPIMG("ID_1B939420A957409189D06A97F932C880",1)</f>
        <v>=DISPIMG("ID_1B939420A957409189D06A97F932C880",1)</v>
      </c>
      <c r="H51" s="5"/>
    </row>
    <row r="52" s="1" customFormat="1" ht="35" customHeight="1" spans="1:8">
      <c r="A52" s="10">
        <v>50</v>
      </c>
      <c r="B52" s="10" t="s">
        <v>148</v>
      </c>
      <c r="C52" s="17" t="s">
        <v>149</v>
      </c>
      <c r="D52" s="10" t="s">
        <v>150</v>
      </c>
      <c r="E52" s="10">
        <v>5</v>
      </c>
      <c r="F52" s="10" t="s">
        <v>10</v>
      </c>
      <c r="G52" s="16"/>
      <c r="H52" s="5"/>
    </row>
    <row r="53" s="1" customFormat="1" ht="35" customHeight="1" spans="1:8">
      <c r="A53" s="10">
        <v>51</v>
      </c>
      <c r="B53" s="17" t="s">
        <v>151</v>
      </c>
      <c r="C53" s="10" t="s">
        <v>152</v>
      </c>
      <c r="D53" s="10" t="s">
        <v>153</v>
      </c>
      <c r="E53" s="10">
        <v>10</v>
      </c>
      <c r="F53" s="10" t="s">
        <v>10</v>
      </c>
      <c r="G53" s="16" t="str">
        <f>_xlfn.DISPIMG("ID_F8F8BEB1D14246C2914C0FEC4CD6C794",1)</f>
        <v>=DISPIMG("ID_F8F8BEB1D14246C2914C0FEC4CD6C794",1)</v>
      </c>
      <c r="H53" s="5"/>
    </row>
    <row r="54" s="2" customFormat="1" ht="35" customHeight="1" spans="1:8">
      <c r="A54" s="10">
        <v>52</v>
      </c>
      <c r="B54" s="17" t="s">
        <v>154</v>
      </c>
      <c r="C54" s="10"/>
      <c r="D54" s="10" t="s">
        <v>155</v>
      </c>
      <c r="E54" s="10">
        <v>50</v>
      </c>
      <c r="F54" s="10" t="s">
        <v>10</v>
      </c>
      <c r="G54" s="16" t="str">
        <f>_xlfn.DISPIMG("ID_61ABF2326FC446DE9CF9C85DA0CA5ED1",1)</f>
        <v>=DISPIMG("ID_61ABF2326FC446DE9CF9C85DA0CA5ED1",1)</v>
      </c>
      <c r="H54" s="18"/>
    </row>
    <row r="55" s="1" customFormat="1" ht="35" customHeight="1" spans="1:8">
      <c r="A55" s="10">
        <v>53</v>
      </c>
      <c r="B55" s="10" t="s">
        <v>156</v>
      </c>
      <c r="C55" s="17"/>
      <c r="D55" s="10" t="s">
        <v>157</v>
      </c>
      <c r="E55" s="12">
        <v>50</v>
      </c>
      <c r="F55" s="10" t="s">
        <v>10</v>
      </c>
      <c r="G55" s="16" t="str">
        <f>_xlfn.DISPIMG("ID_9A8172107E9D4D72972416146A5C8C10",1)</f>
        <v>=DISPIMG("ID_9A8172107E9D4D72972416146A5C8C10",1)</v>
      </c>
      <c r="H55" s="5"/>
    </row>
    <row r="56" s="1" customFormat="1" ht="35" customHeight="1" spans="1:8">
      <c r="A56" s="10">
        <v>54</v>
      </c>
      <c r="B56" s="17" t="s">
        <v>158</v>
      </c>
      <c r="C56" s="10"/>
      <c r="D56" s="10" t="s">
        <v>159</v>
      </c>
      <c r="E56" s="12">
        <v>5</v>
      </c>
      <c r="F56" s="10" t="s">
        <v>10</v>
      </c>
      <c r="G56" s="10"/>
      <c r="H56" s="5"/>
    </row>
    <row r="57" s="1" customFormat="1" ht="35" customHeight="1" spans="1:8">
      <c r="A57" s="10">
        <v>55</v>
      </c>
      <c r="B57" s="17" t="s">
        <v>158</v>
      </c>
      <c r="C57" s="10"/>
      <c r="D57" s="10" t="s">
        <v>160</v>
      </c>
      <c r="E57" s="12">
        <v>5</v>
      </c>
      <c r="F57" s="10" t="s">
        <v>10</v>
      </c>
      <c r="G57" s="10"/>
      <c r="H57" s="5"/>
    </row>
    <row r="58" s="1" customFormat="1" ht="35" customHeight="1" spans="1:8">
      <c r="A58" s="10">
        <v>56</v>
      </c>
      <c r="B58" s="10" t="s">
        <v>161</v>
      </c>
      <c r="C58" s="10" t="s">
        <v>162</v>
      </c>
      <c r="D58" s="10" t="s">
        <v>163</v>
      </c>
      <c r="E58" s="12">
        <v>20</v>
      </c>
      <c r="F58" s="10" t="s">
        <v>82</v>
      </c>
      <c r="G58" s="10"/>
      <c r="H58" s="5"/>
    </row>
    <row r="59" s="1" customFormat="1" ht="35" customHeight="1" spans="1:8">
      <c r="A59" s="10">
        <v>57</v>
      </c>
      <c r="B59" s="10" t="s">
        <v>164</v>
      </c>
      <c r="C59" s="10" t="s">
        <v>165</v>
      </c>
      <c r="D59" s="10" t="s">
        <v>166</v>
      </c>
      <c r="E59" s="12">
        <v>40</v>
      </c>
      <c r="F59" s="10" t="s">
        <v>82</v>
      </c>
      <c r="G59" s="10"/>
      <c r="H59" s="5"/>
    </row>
    <row r="60" s="1" customFormat="1" ht="35" customHeight="1" spans="1:8">
      <c r="A60" s="10">
        <v>58</v>
      </c>
      <c r="B60" s="10" t="s">
        <v>167</v>
      </c>
      <c r="C60" s="10" t="s">
        <v>168</v>
      </c>
      <c r="D60" s="10" t="s">
        <v>81</v>
      </c>
      <c r="E60" s="12">
        <v>90</v>
      </c>
      <c r="F60" s="10" t="s">
        <v>82</v>
      </c>
      <c r="G60" s="10"/>
      <c r="H60" s="5"/>
    </row>
    <row r="61" s="1" customFormat="1" ht="35" customHeight="1" spans="1:8">
      <c r="A61" s="10">
        <v>59</v>
      </c>
      <c r="B61" s="10" t="s">
        <v>169</v>
      </c>
      <c r="C61" s="10" t="s">
        <v>170</v>
      </c>
      <c r="D61" s="10" t="s">
        <v>81</v>
      </c>
      <c r="E61" s="12">
        <v>5</v>
      </c>
      <c r="F61" s="10" t="s">
        <v>82</v>
      </c>
      <c r="G61" s="10"/>
      <c r="H61" s="5"/>
    </row>
    <row r="62" s="1" customFormat="1" ht="35" customHeight="1" spans="1:8">
      <c r="A62" s="10">
        <v>60</v>
      </c>
      <c r="B62" s="10" t="s">
        <v>171</v>
      </c>
      <c r="C62" s="10" t="s">
        <v>172</v>
      </c>
      <c r="D62" s="10" t="s">
        <v>173</v>
      </c>
      <c r="E62" s="12">
        <v>10</v>
      </c>
      <c r="F62" s="10" t="s">
        <v>82</v>
      </c>
      <c r="G62" s="10"/>
      <c r="H62" s="5"/>
    </row>
    <row r="63" s="1" customFormat="1" ht="35" customHeight="1" spans="1:8">
      <c r="A63" s="10">
        <v>61</v>
      </c>
      <c r="B63" s="10" t="s">
        <v>174</v>
      </c>
      <c r="C63" s="10" t="s">
        <v>175</v>
      </c>
      <c r="D63" s="10" t="s">
        <v>81</v>
      </c>
      <c r="E63" s="12">
        <v>5</v>
      </c>
      <c r="F63" s="10" t="s">
        <v>115</v>
      </c>
      <c r="G63" s="10"/>
      <c r="H63" s="5"/>
    </row>
    <row r="64" s="1" customFormat="1" ht="35" customHeight="1" spans="1:8">
      <c r="A64" s="10">
        <v>62</v>
      </c>
      <c r="B64" s="17" t="s">
        <v>176</v>
      </c>
      <c r="C64" s="10" t="s">
        <v>177</v>
      </c>
      <c r="D64" s="10" t="s">
        <v>178</v>
      </c>
      <c r="E64" s="12">
        <v>10</v>
      </c>
      <c r="F64" s="10" t="s">
        <v>115</v>
      </c>
      <c r="G64" s="10"/>
      <c r="H64" s="5"/>
    </row>
    <row r="65" s="1" customFormat="1" ht="35" customHeight="1" spans="1:8">
      <c r="A65" s="10">
        <v>63</v>
      </c>
      <c r="B65" s="17" t="s">
        <v>179</v>
      </c>
      <c r="C65" s="17" t="s">
        <v>180</v>
      </c>
      <c r="D65" s="10" t="s">
        <v>118</v>
      </c>
      <c r="E65" s="12">
        <v>10</v>
      </c>
      <c r="F65" s="10" t="s">
        <v>115</v>
      </c>
      <c r="G65" s="10"/>
      <c r="H65" s="5"/>
    </row>
    <row r="66" s="1" customFormat="1" ht="35" customHeight="1" spans="1:8">
      <c r="A66" s="10">
        <v>64</v>
      </c>
      <c r="B66" s="10" t="s">
        <v>181</v>
      </c>
      <c r="C66" s="10" t="s">
        <v>182</v>
      </c>
      <c r="D66" s="10" t="s">
        <v>183</v>
      </c>
      <c r="E66" s="12">
        <v>60</v>
      </c>
      <c r="F66" s="10" t="s">
        <v>184</v>
      </c>
      <c r="G66" s="10"/>
      <c r="H66" s="5"/>
    </row>
    <row r="67" s="1" customFormat="1" ht="35" customHeight="1" spans="1:8">
      <c r="A67" s="10">
        <v>65</v>
      </c>
      <c r="B67" s="10" t="s">
        <v>185</v>
      </c>
      <c r="C67" s="10" t="s">
        <v>186</v>
      </c>
      <c r="D67" s="10" t="s">
        <v>187</v>
      </c>
      <c r="E67" s="12">
        <v>20</v>
      </c>
      <c r="F67" s="10" t="s">
        <v>188</v>
      </c>
      <c r="G67" s="10"/>
      <c r="H67" s="5"/>
    </row>
    <row r="68" s="1" customFormat="1" ht="35" customHeight="1" spans="1:8">
      <c r="A68" s="10">
        <v>66</v>
      </c>
      <c r="B68" s="10" t="s">
        <v>189</v>
      </c>
      <c r="C68" s="10" t="s">
        <v>190</v>
      </c>
      <c r="D68" s="10" t="s">
        <v>191</v>
      </c>
      <c r="E68" s="12">
        <v>35</v>
      </c>
      <c r="F68" s="10" t="s">
        <v>192</v>
      </c>
      <c r="G68" s="10"/>
      <c r="H68" s="5"/>
    </row>
    <row r="69" s="1" customFormat="1" ht="35" customHeight="1" spans="1:8">
      <c r="A69" s="10">
        <v>67</v>
      </c>
      <c r="B69" s="10" t="s">
        <v>193</v>
      </c>
      <c r="C69" s="10" t="s">
        <v>194</v>
      </c>
      <c r="D69" s="10" t="s">
        <v>195</v>
      </c>
      <c r="E69" s="12">
        <v>1</v>
      </c>
      <c r="F69" s="10" t="s">
        <v>196</v>
      </c>
      <c r="G69" s="10"/>
      <c r="H69" s="5"/>
    </row>
    <row r="70" s="1" customFormat="1" ht="35" customHeight="1" spans="1:8">
      <c r="A70" s="10">
        <v>68</v>
      </c>
      <c r="B70" s="17" t="s">
        <v>197</v>
      </c>
      <c r="C70" s="10" t="s">
        <v>198</v>
      </c>
      <c r="D70" s="10" t="s">
        <v>199</v>
      </c>
      <c r="E70" s="12">
        <v>2</v>
      </c>
      <c r="F70" s="10" t="s">
        <v>196</v>
      </c>
      <c r="G70" s="10"/>
      <c r="H70" s="5"/>
    </row>
    <row r="71" s="1" customFormat="1" ht="35" customHeight="1" spans="1:8">
      <c r="A71" s="10">
        <v>69</v>
      </c>
      <c r="B71" s="10" t="s">
        <v>200</v>
      </c>
      <c r="C71" s="17" t="s">
        <v>201</v>
      </c>
      <c r="D71" s="10" t="s">
        <v>202</v>
      </c>
      <c r="E71" s="12">
        <v>5</v>
      </c>
      <c r="F71" s="10" t="s">
        <v>10</v>
      </c>
      <c r="G71" s="16" t="str">
        <f>_xlfn.DISPIMG("ID_1A43AE63FFB349D486ACEFCA6192D056",1)</f>
        <v>=DISPIMG("ID_1A43AE63FFB349D486ACEFCA6192D056",1)</v>
      </c>
      <c r="H71" s="5"/>
    </row>
    <row r="72" s="1" customFormat="1" ht="35" customHeight="1" spans="1:8">
      <c r="A72" s="10">
        <v>70</v>
      </c>
      <c r="B72" s="10" t="s">
        <v>200</v>
      </c>
      <c r="C72" s="17" t="s">
        <v>201</v>
      </c>
      <c r="D72" s="10" t="s">
        <v>203</v>
      </c>
      <c r="E72" s="12">
        <v>5</v>
      </c>
      <c r="F72" s="10" t="s">
        <v>10</v>
      </c>
      <c r="G72" s="16"/>
      <c r="H72" s="5"/>
    </row>
    <row r="73" s="1" customFormat="1" ht="35" customHeight="1" spans="1:8">
      <c r="A73" s="10">
        <v>71</v>
      </c>
      <c r="B73" s="10" t="s">
        <v>200</v>
      </c>
      <c r="C73" s="17" t="s">
        <v>201</v>
      </c>
      <c r="D73" s="10" t="s">
        <v>204</v>
      </c>
      <c r="E73" s="12">
        <v>5</v>
      </c>
      <c r="F73" s="10" t="s">
        <v>10</v>
      </c>
      <c r="G73" s="16"/>
      <c r="H73" s="5"/>
    </row>
    <row r="74" s="1" customFormat="1" ht="35" customHeight="1" spans="1:8">
      <c r="A74" s="10">
        <v>72</v>
      </c>
      <c r="B74" s="10" t="s">
        <v>200</v>
      </c>
      <c r="C74" s="17" t="s">
        <v>201</v>
      </c>
      <c r="D74" s="10" t="s">
        <v>205</v>
      </c>
      <c r="E74" s="12">
        <v>5</v>
      </c>
      <c r="F74" s="10" t="s">
        <v>10</v>
      </c>
      <c r="G74" s="16"/>
      <c r="H74" s="5"/>
    </row>
    <row r="75" s="1" customFormat="1" ht="35" customHeight="1" spans="1:8">
      <c r="A75" s="10">
        <v>73</v>
      </c>
      <c r="B75" s="10" t="s">
        <v>200</v>
      </c>
      <c r="C75" s="17" t="s">
        <v>201</v>
      </c>
      <c r="D75" s="10" t="s">
        <v>206</v>
      </c>
      <c r="E75" s="12">
        <v>5</v>
      </c>
      <c r="F75" s="10" t="s">
        <v>10</v>
      </c>
      <c r="G75" s="16"/>
      <c r="H75" s="5"/>
    </row>
    <row r="76" s="1" customFormat="1" ht="35" customHeight="1" spans="1:8">
      <c r="A76" s="10">
        <v>74</v>
      </c>
      <c r="B76" s="10" t="s">
        <v>200</v>
      </c>
      <c r="C76" s="17" t="s">
        <v>201</v>
      </c>
      <c r="D76" s="10" t="s">
        <v>207</v>
      </c>
      <c r="E76" s="12">
        <v>5</v>
      </c>
      <c r="F76" s="10" t="s">
        <v>10</v>
      </c>
      <c r="G76" s="16"/>
      <c r="H76" s="5"/>
    </row>
    <row r="77" s="1" customFormat="1" ht="43" customHeight="1" spans="1:8">
      <c r="A77" s="10">
        <v>75</v>
      </c>
      <c r="B77" s="10" t="s">
        <v>208</v>
      </c>
      <c r="C77" s="10" t="s">
        <v>209</v>
      </c>
      <c r="D77" s="17" t="s">
        <v>210</v>
      </c>
      <c r="E77" s="12">
        <v>5</v>
      </c>
      <c r="F77" s="10" t="s">
        <v>10</v>
      </c>
      <c r="G77" s="16" t="str">
        <f>_xlfn.DISPIMG("ID_426AB90E946B43879B28F0067BE62B58",1)</f>
        <v>=DISPIMG("ID_426AB90E946B43879B28F0067BE62B58",1)</v>
      </c>
      <c r="H77" s="5"/>
    </row>
    <row r="78" s="1" customFormat="1" ht="43" customHeight="1" spans="1:8">
      <c r="A78" s="10">
        <v>76</v>
      </c>
      <c r="B78" s="10" t="s">
        <v>208</v>
      </c>
      <c r="C78" s="10" t="s">
        <v>209</v>
      </c>
      <c r="D78" s="17" t="s">
        <v>211</v>
      </c>
      <c r="E78" s="12">
        <v>5</v>
      </c>
      <c r="F78" s="10" t="s">
        <v>10</v>
      </c>
      <c r="G78" s="16" t="str">
        <f>_xlfn.DISPIMG("ID_C394E26EDC114255947F8BD1807CF729",1)</f>
        <v>=DISPIMG("ID_C394E26EDC114255947F8BD1807CF729",1)</v>
      </c>
      <c r="H78" s="5"/>
    </row>
    <row r="79" s="1" customFormat="1" ht="35" customHeight="1" spans="1:8">
      <c r="A79" s="10">
        <v>77</v>
      </c>
      <c r="B79" s="10" t="s">
        <v>212</v>
      </c>
      <c r="C79" s="19" t="s">
        <v>213</v>
      </c>
      <c r="D79" s="11" t="s">
        <v>214</v>
      </c>
      <c r="E79" s="12">
        <v>20</v>
      </c>
      <c r="F79" s="10" t="s">
        <v>21</v>
      </c>
      <c r="G79" s="16" t="str">
        <f>_xlfn.DISPIMG("ID_A799F62885F348FE9BAD0E8B0E153C7A",1)</f>
        <v>=DISPIMG("ID_A799F62885F348FE9BAD0E8B0E153C7A",1)</v>
      </c>
      <c r="H79" s="5"/>
    </row>
    <row r="80" s="1" customFormat="1" ht="35" customHeight="1" spans="1:8">
      <c r="A80" s="10">
        <v>78</v>
      </c>
      <c r="B80" s="17" t="s">
        <v>215</v>
      </c>
      <c r="C80" s="10" t="s">
        <v>216</v>
      </c>
      <c r="D80" s="11" t="s">
        <v>217</v>
      </c>
      <c r="E80" s="12">
        <v>5</v>
      </c>
      <c r="F80" s="10" t="s">
        <v>21</v>
      </c>
      <c r="G80" s="16" t="str">
        <f>_xlfn.DISPIMG("ID_649D8152D8A04137B990417A8ACA90E7",1)</f>
        <v>=DISPIMG("ID_649D8152D8A04137B990417A8ACA90E7",1)</v>
      </c>
      <c r="H80" s="5"/>
    </row>
    <row r="81" s="1" customFormat="1" ht="35" customHeight="1" spans="1:8">
      <c r="A81" s="10">
        <v>79</v>
      </c>
      <c r="B81" s="17" t="s">
        <v>215</v>
      </c>
      <c r="C81" s="10" t="s">
        <v>216</v>
      </c>
      <c r="D81" s="11" t="s">
        <v>218</v>
      </c>
      <c r="E81" s="12">
        <v>5</v>
      </c>
      <c r="F81" s="10" t="s">
        <v>21</v>
      </c>
      <c r="G81" s="16"/>
      <c r="H81" s="5"/>
    </row>
    <row r="82" s="1" customFormat="1" ht="35" customHeight="1" spans="1:8">
      <c r="A82" s="10">
        <v>80</v>
      </c>
      <c r="B82" s="10" t="s">
        <v>219</v>
      </c>
      <c r="C82" s="11" t="s">
        <v>220</v>
      </c>
      <c r="D82" s="11" t="s">
        <v>221</v>
      </c>
      <c r="E82" s="12">
        <v>5</v>
      </c>
      <c r="F82" s="10" t="s">
        <v>21</v>
      </c>
      <c r="G82" s="16" t="str">
        <f>_xlfn.DISPIMG("ID_7EEB3C804C3A4D0F81BBAEAC337E0EC2",1)</f>
        <v>=DISPIMG("ID_7EEB3C804C3A4D0F81BBAEAC337E0EC2",1)</v>
      </c>
      <c r="H82" s="5"/>
    </row>
    <row r="83" s="1" customFormat="1" ht="35" customHeight="1" spans="1:8">
      <c r="A83" s="10">
        <v>81</v>
      </c>
      <c r="B83" s="10" t="s">
        <v>222</v>
      </c>
      <c r="C83" s="17" t="s">
        <v>223</v>
      </c>
      <c r="D83" s="10" t="s">
        <v>224</v>
      </c>
      <c r="E83" s="10">
        <v>3</v>
      </c>
      <c r="F83" s="10" t="s">
        <v>82</v>
      </c>
      <c r="G83" s="10" t="str">
        <f>_xlfn.DISPIMG("ID_C8025DB711EC406C93E5BB4C96C9F687",1)</f>
        <v>=DISPIMG("ID_C8025DB711EC406C93E5BB4C96C9F687",1)</v>
      </c>
      <c r="H83" s="5"/>
    </row>
    <row r="84" s="3" customFormat="1" ht="25" customHeight="1" spans="8:8">
      <c r="H84" s="20"/>
    </row>
    <row r="85" s="3" customFormat="1" ht="25" customHeight="1" spans="8:8">
      <c r="H85" s="20"/>
    </row>
    <row r="86" s="1" customFormat="1" ht="34" customHeight="1" spans="8:8">
      <c r="H86" s="5"/>
    </row>
    <row r="87" s="1" customFormat="1" ht="20.25" customHeight="1" spans="8:8">
      <c r="H87" s="5"/>
    </row>
    <row r="88" s="1" customFormat="1" ht="20.25" customHeight="1" spans="8:8">
      <c r="H88" s="5"/>
    </row>
    <row r="89" s="1" customFormat="1" ht="20.25" customHeight="1" spans="8:8">
      <c r="H89" s="5"/>
    </row>
  </sheetData>
  <mergeCells count="4">
    <mergeCell ref="A1:G1"/>
    <mergeCell ref="G3:G8"/>
    <mergeCell ref="G71:G76"/>
    <mergeCell ref="G80:G81"/>
  </mergeCells>
  <pageMargins left="0.118055555555556" right="0.0388888888888889" top="0.236111111111111" bottom="0.236111111111111" header="0.156944444444444" footer="0.196527777777778"/>
  <pageSetup paperSize="9" scale="74" fitToHeight="0" orientation="portrait" horizontalDpi="600"/>
  <headerFooter>
    <oddFooter>&amp;C第 &amp;P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三亚学院后勤保障处保洁卫生工具用品采购项目清单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Aministrator</dc:creator>
  <cp:lastModifiedBy>^_^小溪～</cp:lastModifiedBy>
  <dcterms:created xsi:type="dcterms:W3CDTF">2024-11-13T07:21:00Z</dcterms:created>
  <dcterms:modified xsi:type="dcterms:W3CDTF">2024-11-27T07:35:43Z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0143C626B5494BF9BE2BF47E02261962_13</vt:lpwstr>
  </property>
  <property fmtid="{D5CDD505-2E9C-101B-9397-08002B2CF9AE}" pid="3" name="KSOProductBuildVer">
    <vt:lpwstr>2052-12.1.0.18912</vt:lpwstr>
  </property>
</Properties>
</file>