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10500"/>
  </bookViews>
  <sheets>
    <sheet name="采购清单" sheetId="2" r:id="rId1"/>
    <sheet name="Sheet1" sheetId="3" state="hidden" r:id="rId2"/>
  </sheets>
  <definedNames>
    <definedName name="_xlnm._FilterDatabase" localSheetId="0" hidden="1">采购清单!$A$1:$I$20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<sst xmlns="http://schemas.openxmlformats.org/spreadsheetml/2006/main" count="62" uniqueCount="40">
  <si>
    <t>采购清单（严格执行尺寸要求，低于要求尺寸无法收货验收）</t>
  </si>
  <si>
    <t>序号</t>
  </si>
  <si>
    <t>品名</t>
  </si>
  <si>
    <r>
      <rPr>
        <sz val="10"/>
        <rFont val="仿宋_GB2312"/>
        <charset val="134"/>
      </rPr>
      <t>参考型号
规格配置</t>
    </r>
    <r>
      <rPr>
        <b/>
        <sz val="10"/>
        <rFont val="仿宋_GB2312"/>
        <charset val="134"/>
      </rPr>
      <t>（核心参数）</t>
    </r>
  </si>
  <si>
    <t>数量</t>
  </si>
  <si>
    <t>单位</t>
  </si>
  <si>
    <t>图片</t>
  </si>
  <si>
    <t>单价（元）</t>
  </si>
  <si>
    <t>总价（元）</t>
  </si>
  <si>
    <t>备注</t>
  </si>
  <si>
    <t>六脚桌（直径1.8米）</t>
  </si>
  <si>
    <t>规格：900*550*750，                                                                1、基材：台面E0级刨花板贴三氨纸饰面，耐磨耐刮，光泽均匀度好，硬度高，抗刮性好，手感佳，符合GB/T 15102-2017、GB 18580-2017标准；                                                          2.封边：采用2毫米PVC封边条，耐开裂性耐龟裂性1级，封边条甲醛释放量＜0.05mg/L，无毛刺、棱角，须符合QB/T 4463-2013、GB/T 17657-1999标准；                                                                        3、1,2mm钢制支架。白色，可组合，带轮。</t>
  </si>
  <si>
    <t>张</t>
  </si>
  <si>
    <t>会议桌</t>
  </si>
  <si>
    <t>规格：W2400*D1200*H750
1、基材：台面采用E1级刨花板贴三氨纸饰面，耐磨耐刮，光泽均匀度好，硬度高，抗刮性好，手感佳，符合GB/T 15102-2017、GB 18580-2017标准；                                                          2.封边：采用2毫米PVC封边条，耐开裂性耐龟裂性1级，封边条甲醛释放量＜0.05mg/L，无毛刺、棱角，须符合QB/T 4463-2013、GB/T 17657-1999标准；                                                                                3、1.2mm厚度五金钢架，灰色喷涂。</t>
  </si>
  <si>
    <t>会议椅</t>
  </si>
  <si>
    <t>540*570*800，
1、靠背采用PP加玻纤工程塑料背框扪高强度弹性透气加密网布，精抛工艺铝合金连接件，牢固可靠不易断；                                                                                 2、座板采用高密度纯棉扪优质加密弹性绒布，采用高强度PP工程塑料座内胶，搭配PP工程塑料防尘底壳可翻转，可堆叠；
3、椅架采用国标足厚1.5mm厚管材，横梁采用加粗19管足厚1.5mm圆管，稳固性强。整架精细打磨，除锈处理喷粉工艺，座垫可翻转设计方便堆叠收纳；                                                                  4、搭配50mm尼龙静音滑轮</t>
  </si>
  <si>
    <t>讨论桌</t>
  </si>
  <si>
    <t>规格：W2000*D1000*H750，                                                       1、基材：台面采用E1级刨花板贴三氨纸饰面，耐磨耐刮，光泽均匀度好，硬度高，抗刮性好，手感佳，符合GB/T 15102-2017、GB 18580-2017标准；                                                          2.封边：采用2毫米PVC封边条，耐开裂性耐龟裂性1级，封边条甲醛释放量＜0.05mg/L，无毛刺、棱角，须符合QB/T 4463-2013、GB/T 17657-1999标准；                                                                                3、1.2mm厚度五金钢架，灰色喷涂。</t>
  </si>
  <si>
    <t>长位沙发</t>
  </si>
  <si>
    <t>1950*850*900
基材：坐垫靠背优质西皮饰面，高回弹海绵，回弹率≥45%，白蜡木实木框架，符合GB/T3324-2017《木家具通用技术条件》、GB18584《室内装饰装修材料木家具中有害物质限量》，木材含水率8-9%，原木色，环保净味油漆，带防护脚钉</t>
  </si>
  <si>
    <t>长茶几</t>
  </si>
  <si>
    <t xml:space="preserve">
1200*600*550基材：台面E1级实木多层板贴白蜡木皮，白蜡木实木脚，符合GB/T3324-2017《木家具通用技术条件》、GB18584《室内装饰装修材料木家具中有害物质限量》，木材含水率8-9%，木纹色，环保净味油漆，带防护脚钉。</t>
  </si>
  <si>
    <t>三人位沙发</t>
  </si>
  <si>
    <t>2100*850*900
基材：坐垫靠背优质西皮饰面，高回弹海绵，回弹率≥45%，白蜡木实木框架，符合GB/T3324-2017《木家具通用技术条件》、GB18584《室内装饰装修材料木家具中有害物质限量》，木材含水率8-9%，原木色，环保净味油漆，带防护脚钉</t>
  </si>
  <si>
    <t>单人位沙发</t>
  </si>
  <si>
    <t>1060*850*900
基材：坐垫靠背优质西皮饰面，高回弹海绵，回弹率≥45%，白蜡木实木框架，符合GB/T3324-2017《木家具通用技术条件》、GB18584《室内装饰装修材料木家具中有害物质限量》，木材含水率8-9%，原木色，环保净味油漆，带防护脚钉</t>
  </si>
  <si>
    <t>椭圆形茶几</t>
  </si>
  <si>
    <t>800*450/600*520一大一小茶几
基材：台面E1级实木多层板贴白蜡木皮，白蜡木实木脚，符合GB/T3324-2017《木家具通用技术条件》、GB18584《室内装饰装修材料木家具中有害物质限量》，木材含水率8-9%，木纹色，环保净味油漆，带防护脚钉。</t>
  </si>
  <si>
    <t>休闲台</t>
  </si>
  <si>
    <t>700*700*750MM
基材：台面E1级实木多层板贴白蜡木皮，白蜡木实木底座立柱，符合GB/T3324-2017《木家具通用技术条件》、GB18584《室内装饰装修材料木家具中有害物质限量》，木材含水率8-9%，木纹色，环保净味油漆，带防护脚钉。</t>
  </si>
  <si>
    <t>休闲椅</t>
  </si>
  <si>
    <t>780*700*850。基材：坐垫靠背优质西皮饰面，高回弹海绵，回弹率≥45%，白蜡木实木框架，符合GB/T3324-2017《木家具通用技术条件》、GB18584《室内装饰装修材料木家具中有害物质限量》，木材含水率8-9%，原木色，环保净味油漆，带防护脚钉.特点：简约环保，耐用，现代时尚风格。</t>
  </si>
  <si>
    <t>户外圆桌</t>
  </si>
  <si>
    <t>800*730，圆形，桌面和桌角均为铝合金+塑木材质，现代简约风，表面喷优质漆，防锈防腐蚀，颜色黑色＋浅咖色。</t>
  </si>
  <si>
    <t>户外休闲椅</t>
  </si>
  <si>
    <t>570*580*890，现代简约风，铝合金+塑木材质，表面喷优质漆，防锈防腐蚀，颜色黑色＋浅咖色。</t>
  </si>
  <si>
    <t>户外遮阳伞</t>
  </si>
  <si>
    <t>白色，2.7M方形，伞材料为防雨布，钢结构支架，大理石底座。</t>
  </si>
  <si>
    <t>预算合计总价小写（元）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</si>
</sst>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[$-409]mmm/yy;@"/>
  </numFmts>
  <fonts count="28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20"/>
      <name val="黑体"/>
      <charset val="134"/>
    </font>
    <font>
      <sz val="10"/>
      <name val="仿宋_GB2312"/>
      <charset val="134"/>
    </font>
    <font>
      <sz val="10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color indexed="8"/>
      <name val="Arial"/>
      <charset val="134"/>
    </font>
    <font>
      <sz val="12"/>
      <name val="Times New Roman"/>
      <charset val="134"/>
    </font>
    <font>
      <b/>
      <sz val="10"/>
      <name val="仿宋_GB2312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5" borderId="10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6" borderId="11" applyNumberForma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26" fillId="0" borderId="0"/>
  </cellStyleXfs>
  <cellXfs count="23">
    <xf numFmtId="0" fontId="0" fillId="0" borderId="0" xfId="0">
      <alignment vertical="center"/>
    </xf>
    <xf numFmtId="0" fontId="1" fillId="2" borderId="0" xfId="0" applyFont="1" applyFill="1">
      <alignment vertical="center"/>
    </xf>
    <xf numFmtId="176" fontId="1" fillId="2" borderId="0" xfId="0" applyNumberFormat="1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left" vertical="center" wrapText="1"/>
    </xf>
    <xf numFmtId="177" fontId="1" fillId="0" borderId="2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center" vertical="center"/>
    </xf>
    <xf numFmtId="0" fontId="1" fillId="0" borderId="2" xfId="0" applyFont="1" applyFill="1" applyBorder="1">
      <alignment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53" xfId="50"/>
    <cellStyle name="常规 6" xfId="51"/>
    <cellStyle name="样式 1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95250</xdr:colOff>
      <xdr:row>2</xdr:row>
      <xdr:rowOff>41946</xdr:rowOff>
    </xdr:from>
    <xdr:to>
      <xdr:col>5</xdr:col>
      <xdr:colOff>2413000</xdr:colOff>
      <xdr:row>3</xdr:row>
      <xdr:rowOff>0</xdr:rowOff>
    </xdr:to>
    <xdr:pic>
      <xdr:nvPicPr>
        <xdr:cNvPr id="2" name="图片 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082790" y="1019175"/>
          <a:ext cx="2317750" cy="148209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5</xdr:col>
      <xdr:colOff>42332</xdr:colOff>
      <xdr:row>3</xdr:row>
      <xdr:rowOff>84666</xdr:rowOff>
    </xdr:from>
    <xdr:to>
      <xdr:col>5</xdr:col>
      <xdr:colOff>2413000</xdr:colOff>
      <xdr:row>3</xdr:row>
      <xdr:rowOff>1439333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029450" y="2585720"/>
          <a:ext cx="2371090" cy="135445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5</xdr:col>
      <xdr:colOff>520065</xdr:colOff>
      <xdr:row>4</xdr:row>
      <xdr:rowOff>81915</xdr:rowOff>
    </xdr:from>
    <xdr:to>
      <xdr:col>5</xdr:col>
      <xdr:colOff>1482090</xdr:colOff>
      <xdr:row>4</xdr:row>
      <xdr:rowOff>1381760</xdr:rowOff>
    </xdr:to>
    <xdr:pic>
      <xdr:nvPicPr>
        <xdr:cNvPr id="4" name="图片 3" descr="y211218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507605" y="4170045"/>
          <a:ext cx="962025" cy="1299845"/>
        </a:xfrm>
        <a:prstGeom prst="rect">
          <a:avLst/>
        </a:prstGeom>
      </xdr:spPr>
    </xdr:pic>
    <xdr:clientData/>
  </xdr:twoCellAnchor>
  <xdr:twoCellAnchor>
    <xdr:from>
      <xdr:col>5</xdr:col>
      <xdr:colOff>492760</xdr:colOff>
      <xdr:row>5</xdr:row>
      <xdr:rowOff>199390</xdr:rowOff>
    </xdr:from>
    <xdr:to>
      <xdr:col>5</xdr:col>
      <xdr:colOff>1396365</xdr:colOff>
      <xdr:row>5</xdr:row>
      <xdr:rowOff>1414145</xdr:rowOff>
    </xdr:to>
    <xdr:pic>
      <xdr:nvPicPr>
        <xdr:cNvPr id="5" name="图片 4" descr="y211218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480300" y="5874385"/>
          <a:ext cx="903605" cy="1214755"/>
        </a:xfrm>
        <a:prstGeom prst="rect">
          <a:avLst/>
        </a:prstGeom>
      </xdr:spPr>
    </xdr:pic>
    <xdr:clientData/>
  </xdr:twoCellAnchor>
  <xdr:twoCellAnchor>
    <xdr:from>
      <xdr:col>5</xdr:col>
      <xdr:colOff>31750</xdr:colOff>
      <xdr:row>6</xdr:row>
      <xdr:rowOff>169333</xdr:rowOff>
    </xdr:from>
    <xdr:to>
      <xdr:col>5</xdr:col>
      <xdr:colOff>2466712</xdr:colOff>
      <xdr:row>6</xdr:row>
      <xdr:rowOff>1439333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019290" y="7430770"/>
          <a:ext cx="2434590" cy="127000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5</xdr:col>
      <xdr:colOff>42334</xdr:colOff>
      <xdr:row>7</xdr:row>
      <xdr:rowOff>137582</xdr:rowOff>
    </xdr:from>
    <xdr:to>
      <xdr:col>5</xdr:col>
      <xdr:colOff>2399104</xdr:colOff>
      <xdr:row>7</xdr:row>
      <xdr:rowOff>1269999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029450" y="8985885"/>
          <a:ext cx="2357120" cy="113220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5</xdr:col>
      <xdr:colOff>105833</xdr:colOff>
      <xdr:row>8</xdr:row>
      <xdr:rowOff>127000</xdr:rowOff>
    </xdr:from>
    <xdr:to>
      <xdr:col>5</xdr:col>
      <xdr:colOff>1566334</xdr:colOff>
      <xdr:row>8</xdr:row>
      <xdr:rowOff>1469966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092950" y="10562590"/>
          <a:ext cx="1460500" cy="134239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5</xdr:col>
      <xdr:colOff>52916</xdr:colOff>
      <xdr:row>9</xdr:row>
      <xdr:rowOff>63500</xdr:rowOff>
    </xdr:from>
    <xdr:to>
      <xdr:col>5</xdr:col>
      <xdr:colOff>2409686</xdr:colOff>
      <xdr:row>9</xdr:row>
      <xdr:rowOff>1195917</xdr:rowOff>
    </xdr:to>
    <xdr:pic>
      <xdr:nvPicPr>
        <xdr:cNvPr id="9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040245" y="12085955"/>
          <a:ext cx="2356485" cy="113220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5</xdr:col>
      <xdr:colOff>306705</xdr:colOff>
      <xdr:row>10</xdr:row>
      <xdr:rowOff>143510</xdr:rowOff>
    </xdr:from>
    <xdr:to>
      <xdr:col>5</xdr:col>
      <xdr:colOff>2270760</xdr:colOff>
      <xdr:row>10</xdr:row>
      <xdr:rowOff>1410970</xdr:rowOff>
    </xdr:to>
    <xdr:pic>
      <xdr:nvPicPr>
        <xdr:cNvPr id="10" name="图片 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294245" y="13752830"/>
          <a:ext cx="1964055" cy="126746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5</xdr:col>
      <xdr:colOff>74082</xdr:colOff>
      <xdr:row>18</xdr:row>
      <xdr:rowOff>63498</xdr:rowOff>
    </xdr:from>
    <xdr:to>
      <xdr:col>5</xdr:col>
      <xdr:colOff>2127250</xdr:colOff>
      <xdr:row>18</xdr:row>
      <xdr:rowOff>1528875</xdr:rowOff>
    </xdr:to>
    <xdr:pic>
      <xdr:nvPicPr>
        <xdr:cNvPr id="11" name="图片 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061200" y="26367105"/>
          <a:ext cx="2053590" cy="146558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5</xdr:col>
      <xdr:colOff>137583</xdr:colOff>
      <xdr:row>14</xdr:row>
      <xdr:rowOff>95249</xdr:rowOff>
    </xdr:from>
    <xdr:to>
      <xdr:col>5</xdr:col>
      <xdr:colOff>1799035</xdr:colOff>
      <xdr:row>14</xdr:row>
      <xdr:rowOff>1502833</xdr:rowOff>
    </xdr:to>
    <xdr:pic>
      <xdr:nvPicPr>
        <xdr:cNvPr id="12" name="图片 1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124700" y="20051395"/>
          <a:ext cx="1661795" cy="140779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5</xdr:col>
      <xdr:colOff>52917</xdr:colOff>
      <xdr:row>15</xdr:row>
      <xdr:rowOff>285749</xdr:rowOff>
    </xdr:from>
    <xdr:to>
      <xdr:col>5</xdr:col>
      <xdr:colOff>2444750</xdr:colOff>
      <xdr:row>15</xdr:row>
      <xdr:rowOff>1386130</xdr:rowOff>
    </xdr:to>
    <xdr:pic>
      <xdr:nvPicPr>
        <xdr:cNvPr id="13" name="图片 1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040245" y="21828760"/>
          <a:ext cx="2392045" cy="1100455"/>
        </a:xfrm>
        <a:prstGeom prst="rect">
          <a:avLst/>
        </a:prstGeom>
      </xdr:spPr>
    </xdr:pic>
    <xdr:clientData/>
  </xdr:twoCellAnchor>
  <xdr:twoCellAnchor>
    <xdr:from>
      <xdr:col>5</xdr:col>
      <xdr:colOff>422910</xdr:colOff>
      <xdr:row>13</xdr:row>
      <xdr:rowOff>103505</xdr:rowOff>
    </xdr:from>
    <xdr:to>
      <xdr:col>5</xdr:col>
      <xdr:colOff>1535430</xdr:colOff>
      <xdr:row>13</xdr:row>
      <xdr:rowOff>1442720</xdr:rowOff>
    </xdr:to>
    <xdr:pic>
      <xdr:nvPicPr>
        <xdr:cNvPr id="14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410450" y="18473420"/>
          <a:ext cx="1112520" cy="133921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5</xdr:col>
      <xdr:colOff>74083</xdr:colOff>
      <xdr:row>11</xdr:row>
      <xdr:rowOff>84666</xdr:rowOff>
    </xdr:from>
    <xdr:to>
      <xdr:col>5</xdr:col>
      <xdr:colOff>2413000</xdr:colOff>
      <xdr:row>12</xdr:row>
      <xdr:rowOff>8137</xdr:rowOff>
    </xdr:to>
    <xdr:pic>
      <xdr:nvPicPr>
        <xdr:cNvPr id="15" name="图片 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061200" y="15280640"/>
          <a:ext cx="2339340" cy="151003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5</xdr:col>
      <xdr:colOff>654685</xdr:colOff>
      <xdr:row>12</xdr:row>
      <xdr:rowOff>252730</xdr:rowOff>
    </xdr:from>
    <xdr:to>
      <xdr:col>5</xdr:col>
      <xdr:colOff>1737995</xdr:colOff>
      <xdr:row>12</xdr:row>
      <xdr:rowOff>1247140</xdr:rowOff>
    </xdr:to>
    <xdr:pic>
      <xdr:nvPicPr>
        <xdr:cNvPr id="16" name="图片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642225" y="17035780"/>
          <a:ext cx="1083310" cy="99441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5</xdr:col>
      <xdr:colOff>414020</xdr:colOff>
      <xdr:row>16</xdr:row>
      <xdr:rowOff>174625</xdr:rowOff>
    </xdr:from>
    <xdr:to>
      <xdr:col>5</xdr:col>
      <xdr:colOff>2034540</xdr:colOff>
      <xdr:row>16</xdr:row>
      <xdr:rowOff>1390650</xdr:rowOff>
    </xdr:to>
    <xdr:pic>
      <xdr:nvPicPr>
        <xdr:cNvPr id="17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401560" y="23305135"/>
          <a:ext cx="1620520" cy="1216025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5</xdr:col>
      <xdr:colOff>441960</xdr:colOff>
      <xdr:row>17</xdr:row>
      <xdr:rowOff>122555</xdr:rowOff>
    </xdr:from>
    <xdr:to>
      <xdr:col>5</xdr:col>
      <xdr:colOff>2062480</xdr:colOff>
      <xdr:row>17</xdr:row>
      <xdr:rowOff>1338580</xdr:rowOff>
    </xdr:to>
    <xdr:pic>
      <xdr:nvPicPr>
        <xdr:cNvPr id="18" name="图片 1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429500" y="24839930"/>
          <a:ext cx="1620520" cy="1216025"/>
        </a:xfrm>
        <a:prstGeom prst="rect">
          <a:avLst/>
        </a:prstGeom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102000"/>
                <a:satMod val="103000"/>
                <a:tint val="94000"/>
              </a:schemeClr>
            </a:gs>
            <a:gs pos="50000">
              <a:schemeClr val="phClr">
                <a:lumMod val="100000"/>
                <a:satMod val="11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I20"/>
  <sheetViews>
    <sheetView tabSelected="1" zoomScale="88" zoomScaleNormal="88" topLeftCell="A17" workbookViewId="0">
      <selection activeCell="J3" sqref="J3"/>
    </sheetView>
  </sheetViews>
  <sheetFormatPr defaultColWidth="9" defaultRowHeight="14.4"/>
  <cols>
    <col min="1" max="1" width="9.66666666666667" style="3" customWidth="1"/>
    <col min="2" max="2" width="12" style="4" customWidth="1"/>
    <col min="3" max="3" width="63.8888888888889" style="5" customWidth="1"/>
    <col min="4" max="4" width="9" style="4"/>
    <col min="5" max="5" width="7.33333333333333" style="3" customWidth="1"/>
    <col min="6" max="6" width="36.8888888888889" style="4" customWidth="1"/>
    <col min="7" max="7" width="15" style="4" customWidth="1"/>
    <col min="8" max="8" width="14.2222222222222" style="4" customWidth="1"/>
    <col min="9" max="9" width="15.1111111111111" style="4" customWidth="1"/>
    <col min="10" max="12" width="9" style="6"/>
    <col min="13" max="13" width="8.57407407407407"/>
    <col min="14" max="16384" width="9" style="6"/>
  </cols>
  <sheetData>
    <row r="1" ht="30" customHeight="1" spans="1:9">
      <c r="A1" s="7" t="s">
        <v>0</v>
      </c>
      <c r="B1" s="8"/>
      <c r="C1" s="9"/>
      <c r="D1" s="8"/>
      <c r="E1" s="8"/>
      <c r="F1" s="8"/>
      <c r="G1" s="8"/>
      <c r="H1" s="8"/>
      <c r="I1" s="8"/>
    </row>
    <row r="2" ht="46.95" customHeight="1" spans="1:9">
      <c r="A2" s="10" t="s">
        <v>1</v>
      </c>
      <c r="B2" s="10" t="s">
        <v>2</v>
      </c>
      <c r="C2" s="11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22" t="s">
        <v>9</v>
      </c>
    </row>
    <row r="3" ht="120" customHeight="1" spans="1:9">
      <c r="A3" s="12">
        <v>1</v>
      </c>
      <c r="B3" s="13" t="s">
        <v>10</v>
      </c>
      <c r="C3" s="14" t="s">
        <v>11</v>
      </c>
      <c r="D3" s="13">
        <v>24</v>
      </c>
      <c r="E3" s="13" t="s">
        <v>12</v>
      </c>
      <c r="F3" s="13"/>
      <c r="G3" s="15"/>
      <c r="H3" s="13"/>
      <c r="I3" s="22"/>
    </row>
    <row r="4" ht="124.95" customHeight="1" spans="1:9">
      <c r="A4" s="12">
        <v>2</v>
      </c>
      <c r="B4" s="13" t="s">
        <v>13</v>
      </c>
      <c r="C4" s="14" t="s">
        <v>14</v>
      </c>
      <c r="D4" s="13">
        <v>2</v>
      </c>
      <c r="E4" s="13" t="s">
        <v>12</v>
      </c>
      <c r="F4" s="13"/>
      <c r="G4" s="15"/>
      <c r="H4" s="13"/>
      <c r="I4" s="22"/>
    </row>
    <row r="5" ht="124.95" customHeight="1" spans="1:9">
      <c r="A5" s="12">
        <v>3</v>
      </c>
      <c r="B5" s="13" t="s">
        <v>15</v>
      </c>
      <c r="C5" s="16" t="s">
        <v>16</v>
      </c>
      <c r="D5" s="13">
        <v>40</v>
      </c>
      <c r="E5" s="13" t="s">
        <v>12</v>
      </c>
      <c r="F5" s="13"/>
      <c r="G5" s="15"/>
      <c r="H5" s="13"/>
      <c r="I5" s="22"/>
    </row>
    <row r="6" ht="124.95" customHeight="1" spans="1:9">
      <c r="A6" s="12">
        <v>4</v>
      </c>
      <c r="B6" s="13" t="s">
        <v>15</v>
      </c>
      <c r="C6" s="16" t="s">
        <v>16</v>
      </c>
      <c r="D6" s="13">
        <v>8</v>
      </c>
      <c r="E6" s="13" t="s">
        <v>12</v>
      </c>
      <c r="F6" s="13"/>
      <c r="G6" s="15"/>
      <c r="H6" s="13"/>
      <c r="I6" s="22"/>
    </row>
    <row r="7" ht="124.95" customHeight="1" spans="1:9">
      <c r="A7" s="12">
        <v>5</v>
      </c>
      <c r="B7" s="13" t="s">
        <v>17</v>
      </c>
      <c r="C7" s="17" t="s">
        <v>18</v>
      </c>
      <c r="D7" s="13">
        <v>1</v>
      </c>
      <c r="E7" s="13" t="s">
        <v>12</v>
      </c>
      <c r="F7" s="13"/>
      <c r="G7" s="15"/>
      <c r="H7" s="13"/>
      <c r="I7" s="22"/>
    </row>
    <row r="8" ht="124.95" customHeight="1" spans="1:9">
      <c r="A8" s="12">
        <v>6</v>
      </c>
      <c r="B8" s="13" t="s">
        <v>19</v>
      </c>
      <c r="C8" s="17" t="s">
        <v>20</v>
      </c>
      <c r="D8" s="13">
        <v>1</v>
      </c>
      <c r="E8" s="13" t="s">
        <v>12</v>
      </c>
      <c r="F8" s="13"/>
      <c r="G8" s="15"/>
      <c r="H8" s="13"/>
      <c r="I8" s="22"/>
    </row>
    <row r="9" ht="124.95" customHeight="1" spans="1:9">
      <c r="A9" s="12">
        <v>7</v>
      </c>
      <c r="B9" s="13" t="s">
        <v>21</v>
      </c>
      <c r="C9" s="17" t="s">
        <v>22</v>
      </c>
      <c r="D9" s="13">
        <v>1</v>
      </c>
      <c r="E9" s="13" t="s">
        <v>12</v>
      </c>
      <c r="F9" s="13"/>
      <c r="G9" s="15"/>
      <c r="H9" s="13"/>
      <c r="I9" s="22"/>
    </row>
    <row r="10" ht="124.95" customHeight="1" spans="1:9">
      <c r="A10" s="12">
        <v>8</v>
      </c>
      <c r="B10" s="13" t="s">
        <v>19</v>
      </c>
      <c r="C10" s="17" t="s">
        <v>20</v>
      </c>
      <c r="D10" s="13">
        <v>1</v>
      </c>
      <c r="E10" s="13" t="s">
        <v>12</v>
      </c>
      <c r="F10" s="13"/>
      <c r="G10" s="15"/>
      <c r="H10" s="13"/>
      <c r="I10" s="22"/>
    </row>
    <row r="11" ht="124.95" customHeight="1" spans="1:9">
      <c r="A11" s="12">
        <v>9</v>
      </c>
      <c r="B11" s="13" t="s">
        <v>23</v>
      </c>
      <c r="C11" s="14" t="s">
        <v>24</v>
      </c>
      <c r="D11" s="13">
        <v>2</v>
      </c>
      <c r="E11" s="13" t="s">
        <v>12</v>
      </c>
      <c r="F11" s="13"/>
      <c r="G11" s="15"/>
      <c r="H11" s="13"/>
      <c r="I11" s="22"/>
    </row>
    <row r="12" ht="124.95" customHeight="1" spans="1:9">
      <c r="A12" s="12">
        <v>10</v>
      </c>
      <c r="B12" s="13" t="s">
        <v>25</v>
      </c>
      <c r="C12" s="14" t="s">
        <v>26</v>
      </c>
      <c r="D12" s="13">
        <v>4</v>
      </c>
      <c r="E12" s="13" t="s">
        <v>12</v>
      </c>
      <c r="F12" s="13"/>
      <c r="G12" s="15"/>
      <c r="H12" s="13"/>
      <c r="I12" s="22"/>
    </row>
    <row r="13" ht="124.95" customHeight="1" spans="1:9">
      <c r="A13" s="12">
        <v>11</v>
      </c>
      <c r="B13" s="13" t="s">
        <v>27</v>
      </c>
      <c r="C13" s="14" t="s">
        <v>28</v>
      </c>
      <c r="D13" s="13">
        <v>2</v>
      </c>
      <c r="E13" s="13" t="s">
        <v>12</v>
      </c>
      <c r="F13" s="13"/>
      <c r="G13" s="15"/>
      <c r="H13" s="13"/>
      <c r="I13" s="22"/>
    </row>
    <row r="14" ht="124.95" customHeight="1" spans="1:9">
      <c r="A14" s="12">
        <v>12</v>
      </c>
      <c r="B14" s="13" t="s">
        <v>29</v>
      </c>
      <c r="C14" s="14" t="s">
        <v>30</v>
      </c>
      <c r="D14" s="13">
        <v>11</v>
      </c>
      <c r="E14" s="13" t="s">
        <v>12</v>
      </c>
      <c r="F14" s="13"/>
      <c r="G14" s="15"/>
      <c r="H14" s="13"/>
      <c r="I14" s="22"/>
    </row>
    <row r="15" ht="124.95" customHeight="1" spans="1:9">
      <c r="A15" s="12">
        <v>13</v>
      </c>
      <c r="B15" s="13" t="s">
        <v>31</v>
      </c>
      <c r="C15" s="14" t="s">
        <v>32</v>
      </c>
      <c r="D15" s="13">
        <v>22</v>
      </c>
      <c r="E15" s="13" t="s">
        <v>12</v>
      </c>
      <c r="F15" s="13"/>
      <c r="G15" s="15"/>
      <c r="H15" s="13"/>
      <c r="I15" s="22"/>
    </row>
    <row r="16" ht="124.95" customHeight="1" spans="1:9">
      <c r="A16" s="12">
        <v>14</v>
      </c>
      <c r="B16" s="13" t="s">
        <v>19</v>
      </c>
      <c r="C16" s="14" t="s">
        <v>20</v>
      </c>
      <c r="D16" s="13">
        <v>5</v>
      </c>
      <c r="E16" s="13" t="s">
        <v>12</v>
      </c>
      <c r="F16" s="13"/>
      <c r="G16" s="15"/>
      <c r="H16" s="13"/>
      <c r="I16" s="22"/>
    </row>
    <row r="17" ht="124.95" customHeight="1" spans="1:9">
      <c r="A17" s="12">
        <v>15</v>
      </c>
      <c r="B17" s="13" t="s">
        <v>33</v>
      </c>
      <c r="C17" s="16" t="s">
        <v>34</v>
      </c>
      <c r="D17" s="13">
        <v>6</v>
      </c>
      <c r="E17" s="13" t="s">
        <v>12</v>
      </c>
      <c r="F17" s="13"/>
      <c r="G17" s="15"/>
      <c r="H17" s="13"/>
      <c r="I17" s="22"/>
    </row>
    <row r="18" ht="124.95" customHeight="1" spans="1:9">
      <c r="A18" s="12">
        <v>16</v>
      </c>
      <c r="B18" s="13" t="s">
        <v>35</v>
      </c>
      <c r="C18" s="17" t="s">
        <v>36</v>
      </c>
      <c r="D18" s="13">
        <v>24</v>
      </c>
      <c r="E18" s="13" t="s">
        <v>12</v>
      </c>
      <c r="F18" s="13"/>
      <c r="G18" s="15"/>
      <c r="H18" s="13"/>
      <c r="I18" s="22"/>
    </row>
    <row r="19" ht="124.95" customHeight="1" spans="1:9">
      <c r="A19" s="12">
        <v>17</v>
      </c>
      <c r="B19" s="13" t="s">
        <v>37</v>
      </c>
      <c r="C19" s="17" t="s">
        <v>38</v>
      </c>
      <c r="D19" s="13">
        <v>6</v>
      </c>
      <c r="E19" s="13" t="s">
        <v>12</v>
      </c>
      <c r="F19" s="13"/>
      <c r="G19" s="15"/>
      <c r="H19" s="13"/>
      <c r="I19" s="22"/>
    </row>
    <row r="20" ht="52.95" customHeight="1" spans="1:9">
      <c r="A20" s="18" t="s">
        <v>39</v>
      </c>
      <c r="B20" s="19"/>
      <c r="C20" s="20"/>
      <c r="D20" s="19"/>
      <c r="E20" s="19"/>
      <c r="F20" s="19"/>
      <c r="G20" s="21"/>
      <c r="H20" s="10">
        <f>SUM(H3:H19)</f>
        <v>0</v>
      </c>
      <c r="I20" s="22"/>
    </row>
  </sheetData>
  <autoFilter xmlns:etc="http://www.wps.cn/officeDocument/2017/etCustomData" ref="A1:I20" etc:filterBottomFollowUsedRange="0">
    <extLst/>
  </autoFilter>
  <mergeCells count="2">
    <mergeCell ref="A1:I1"/>
    <mergeCell ref="A20:G20"/>
  </mergeCells>
  <pageMargins left="0.7" right="0.7" top="0.75" bottom="0.75" header="0.3" footer="0.75"/>
  <pageSetup paperSize="9" scale="72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U3:AU16"/>
  <sheetViews>
    <sheetView workbookViewId="0">
      <selection activeCell="A1" sqref="A1"/>
    </sheetView>
  </sheetViews>
  <sheetFormatPr defaultColWidth="9" defaultRowHeight="14.4"/>
  <cols>
    <col min="47" max="47" width="9.25" style="1" hidden="1" customWidth="1"/>
  </cols>
  <sheetData>
    <row r="3" spans="47:47">
      <c r="AU3" s="1">
        <f>((1.2*0.6*79+0.4*0.3*63)*1.05+190)*1.3</f>
        <v>334.9606</v>
      </c>
    </row>
    <row r="4" spans="47:47">
      <c r="AU4" s="1">
        <f>((2.4*1.2*79)*1.05+1.7*30*2+1*30*2+250*2)*1.35</f>
        <v>1216.2096</v>
      </c>
    </row>
    <row r="7" spans="47:47">
      <c r="AU7" s="1">
        <f>((2.4*1.2*79)*1.05+1.3*30*2+0.8*30*2+235*2)*1.35</f>
        <v>1127.1096</v>
      </c>
    </row>
    <row r="9" spans="47:47">
      <c r="AU9" s="1">
        <f>((1.6*0.8*141)*1.3)*1.5+1.4*45*2+0.7*45*2+45*4</f>
        <v>720.936</v>
      </c>
    </row>
    <row r="13" spans="47:47">
      <c r="AU13" s="1">
        <f>((0.8*0.6*141)*1.3)*1.5+0.8*45*2+0.6*45*2+45*4</f>
        <v>437.976</v>
      </c>
    </row>
    <row r="16" spans="47:47">
      <c r="AU16" s="2">
        <f>2250*1.95</f>
        <v>4387.5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采购清单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风</cp:lastModifiedBy>
  <cp:revision>0</cp:revision>
  <dcterms:created xsi:type="dcterms:W3CDTF">2024-10-17T08:05:00Z</dcterms:created>
  <dcterms:modified xsi:type="dcterms:W3CDTF">2024-10-29T02:22:36Z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4FD86503CE5B4EC98D01946FED28CFE2_12</vt:lpwstr>
  </property>
  <property fmtid="{D5CDD505-2E9C-101B-9397-08002B2CF9AE}" pid="3" name="KSOProductBuildVer">
    <vt:lpwstr>2052-12.1.0.18166</vt:lpwstr>
  </property>
</Properties>
</file>